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27555" windowHeight="11985" activeTab="1"/>
  </bookViews>
  <sheets>
    <sheet name="Biểu 4-Taichinh" sheetId="5" r:id="rId1"/>
    <sheet name="Thống kê cơ sở vật chất" sheetId="4" r:id="rId2"/>
    <sheet name="Thống kê đội ngũ giáo viên" sheetId="3" r:id="rId3"/>
    <sheet name="Thống kê kết quả PCGD MN-02" sheetId="2" r:id="rId4"/>
    <sheet name="Biểu 1-hoàn thành (25 dòng)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 localSheetId="0">#REF!</definedName>
    <definedName name="\0" localSheetId="1">#REF!</definedName>
    <definedName name="\0" localSheetId="2">#REF!</definedName>
    <definedName name="\0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__Key1" localSheetId="0">#REF!</definedName>
    <definedName name="___Key1" localSheetId="1">#REF!</definedName>
    <definedName name="___Key1" localSheetId="2">#REF!</definedName>
    <definedName name="___Key1">#REF!</definedName>
    <definedName name="__CON1">#REF!</definedName>
    <definedName name="__CON2">#REF!</definedName>
    <definedName name="__Key1">#REF!</definedName>
    <definedName name="__Key2" localSheetId="0">'[1]BHYT 4B'!#REF!</definedName>
    <definedName name="__Key2" localSheetId="1">'[1]BHYT 4B'!#REF!</definedName>
    <definedName name="__Key2" localSheetId="2">'[1]BHYT 4B'!#REF!</definedName>
    <definedName name="__Key2">'[1]BHYT 4B'!#REF!</definedName>
    <definedName name="__NET2">#REF!</definedName>
    <definedName name="_1">#REF!</definedName>
    <definedName name="_2">#REF!</definedName>
    <definedName name="_A65700" localSheetId="0">'[2]MTO REV.2(ARMOR)'!#REF!</definedName>
    <definedName name="_A65700" localSheetId="1">'[2]MTO REV.2(ARMOR)'!#REF!</definedName>
    <definedName name="_A65700" localSheetId="2">'[2]MTO REV.2(ARMOR)'!#REF!</definedName>
    <definedName name="_A65700">'[2]MTO REV.2(ARMOR)'!#REF!</definedName>
    <definedName name="_A65800" localSheetId="0">'[2]MTO REV.2(ARMOR)'!#REF!</definedName>
    <definedName name="_A65800" localSheetId="1">'[2]MTO REV.2(ARMOR)'!#REF!</definedName>
    <definedName name="_A65800" localSheetId="2">'[2]MTO REV.2(ARMOR)'!#REF!</definedName>
    <definedName name="_A65800">'[2]MTO REV.2(ARMOR)'!#REF!</definedName>
    <definedName name="_A66000" localSheetId="0">'[2]MTO REV.2(ARMOR)'!#REF!</definedName>
    <definedName name="_A66000" localSheetId="1">'[2]MTO REV.2(ARMOR)'!#REF!</definedName>
    <definedName name="_A66000" localSheetId="2">'[2]MTO REV.2(ARMOR)'!#REF!</definedName>
    <definedName name="_A66000">'[2]MTO REV.2(ARMOR)'!#REF!</definedName>
    <definedName name="_A67000" localSheetId="0">'[2]MTO REV.2(ARMOR)'!#REF!</definedName>
    <definedName name="_A67000" localSheetId="1">'[2]MTO REV.2(ARMOR)'!#REF!</definedName>
    <definedName name="_A67000" localSheetId="2">'[2]MTO REV.2(ARMOR)'!#REF!</definedName>
    <definedName name="_A67000">'[2]MTO REV.2(ARMOR)'!#REF!</definedName>
    <definedName name="_A68000" localSheetId="0">'[2]MTO REV.2(ARMOR)'!#REF!</definedName>
    <definedName name="_A68000" localSheetId="1">'[2]MTO REV.2(ARMOR)'!#REF!</definedName>
    <definedName name="_A68000" localSheetId="2">'[2]MTO REV.2(ARMOR)'!#REF!</definedName>
    <definedName name="_A68000">'[2]MTO REV.2(ARMOR)'!#REF!</definedName>
    <definedName name="_A70000" localSheetId="0">'[2]MTO REV.2(ARMOR)'!#REF!</definedName>
    <definedName name="_A70000" localSheetId="1">'[2]MTO REV.2(ARMOR)'!#REF!</definedName>
    <definedName name="_A70000" localSheetId="2">'[2]MTO REV.2(ARMOR)'!#REF!</definedName>
    <definedName name="_A70000">'[2]MTO REV.2(ARMOR)'!#REF!</definedName>
    <definedName name="_A75000" localSheetId="0">'[2]MTO REV.2(ARMOR)'!#REF!</definedName>
    <definedName name="_A75000" localSheetId="1">'[2]MTO REV.2(ARMOR)'!#REF!</definedName>
    <definedName name="_A75000" localSheetId="2">'[2]MTO REV.2(ARMOR)'!#REF!</definedName>
    <definedName name="_A75000">'[2]MTO REV.2(ARMOR)'!#REF!</definedName>
    <definedName name="_A85000" localSheetId="0">'[2]MTO REV.2(ARMOR)'!#REF!</definedName>
    <definedName name="_A85000" localSheetId="1">'[2]MTO REV.2(ARMOR)'!#REF!</definedName>
    <definedName name="_A85000" localSheetId="2">'[2]MTO REV.2(ARMOR)'!#REF!</definedName>
    <definedName name="_A85000">'[2]MTO REV.2(ARMOR)'!#REF!</definedName>
    <definedName name="_CON1" localSheetId="0">#REF!</definedName>
    <definedName name="_CON1" localSheetId="1">#REF!</definedName>
    <definedName name="_CON1" localSheetId="2">#REF!</definedName>
    <definedName name="_CON1">#REF!</definedName>
    <definedName name="_CON2" localSheetId="0">#REF!</definedName>
    <definedName name="_CON2" localSheetId="1">#REF!</definedName>
    <definedName name="_CON2" localSheetId="2">#REF!</definedName>
    <definedName name="_CON2">#REF!</definedName>
    <definedName name="_Fill" hidden="1">#REF!</definedName>
    <definedName name="_Key1" hidden="1">#REF!</definedName>
    <definedName name="_Key2" hidden="1">#REF!</definedName>
    <definedName name="_NET2">#REF!</definedName>
    <definedName name="_Order1" hidden="1">255</definedName>
    <definedName name="_Order2" hidden="1">255</definedName>
    <definedName name="_oto10" localSheetId="0">[3]VL!#REF!</definedName>
    <definedName name="_oto10" localSheetId="1">[3]VL!#REF!</definedName>
    <definedName name="_oto10" localSheetId="2">[3]VL!#REF!</definedName>
    <definedName name="_oto10">[3]VL!#REF!</definedName>
    <definedName name="_Sort" hidden="1">#REF!</definedName>
    <definedName name="_tct3">[4]gVL!$N$18</definedName>
    <definedName name="_tct5">[4]gVL!$N$19</definedName>
    <definedName name="A">#REF!</definedName>
    <definedName name="a277Print_Titles">#REF!</definedName>
    <definedName name="AAA">'[5]MTL(AG)'!#REF!</definedName>
    <definedName name="B">#REF!</definedName>
    <definedName name="bd">[4]gVL!$N$12</definedName>
    <definedName name="BLDG">[6]LEGEND!$D$8</definedName>
    <definedName name="BOQ">#REF!</definedName>
    <definedName name="btai">[4]gVL!$N$49</definedName>
    <definedName name="BVCISUMMARY">#REF!</definedName>
    <definedName name="CABLE2">'[7]MTO REV.0'!$A$1:$Q$570</definedName>
    <definedName name="cc">[4]gVL!$N$38</definedName>
    <definedName name="cd">[4]gVL!$N$15</definedName>
    <definedName name="CLIENT">[6]LEGEND!$D$6</definedName>
    <definedName name="Co">#REF!</definedName>
    <definedName name="COAT">#REF!</definedName>
    <definedName name="coc">[4]gVL!$N$25</definedName>
    <definedName name="COMMON">#REF!</definedName>
    <definedName name="CON_EQP_COS">#REF!</definedName>
    <definedName name="CONG">'[8]#REF'!$A$27:$M$27</definedName>
    <definedName name="COVER">#REF!</definedName>
    <definedName name="cpd">[9]gvl!$Q$20</definedName>
    <definedName name="cpdd">[4]gVL!$N$17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VChat">'[8]#REF'!$A$15:$N$20</definedName>
    <definedName name="cui">[4]gVL!$N$39</definedName>
    <definedName name="cv">[10]gvl!$N$17</definedName>
    <definedName name="CH">[3]TN!#REF!</definedName>
    <definedName name="Chu">[3]ND!#REF!</definedName>
    <definedName name="_xlnm.Database">#REF!</definedName>
    <definedName name="DataFilter">[11]!DataFilter</definedName>
    <definedName name="DataSort">[11]!DataSort</definedName>
    <definedName name="dcc">[9]gvl!$Q$50</definedName>
    <definedName name="dcl">[4]gVL!$N$32</definedName>
    <definedName name="dd0.5x1">[9]gvl!$Q$10</definedName>
    <definedName name="dd1x2">[10]gvl!$N$9</definedName>
    <definedName name="dd2x4">[9]gvl!$Q$12</definedName>
    <definedName name="dd4x6">[4]gVL!$N$10</definedName>
    <definedName name="dday">[4]gVL!$N$48</definedName>
    <definedName name="ddia">[4]gVL!$N$41</definedName>
    <definedName name="ddien">[9]gvl!$Q$51</definedName>
    <definedName name="den_bu">#REF!</definedName>
    <definedName name="DGCTI592">[12]DTXL!#REF!</definedName>
    <definedName name="dh">[4]gVL!$N$11</definedName>
    <definedName name="DM_MaTruong">[13]DanhMuc!#REF!</definedName>
    <definedName name="dmz">[9]gvl!$Q$45</definedName>
    <definedName name="dno">[9]gvl!$Q$49</definedName>
    <definedName name="DSQuan">[14]DuLieu!$H$4:$AF$4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f">#REF!</definedName>
    <definedName name="FP">#REF!</definedName>
    <definedName name="g40g40">[15]tuong!#REF!</definedName>
    <definedName name="gd">[4]gVL!$N$29</definedName>
    <definedName name="GoBack">[11]!GoBack</definedName>
    <definedName name="GPT_GROUNDING_PT">'[16]NEW-PANEL'!#REF!</definedName>
    <definedName name="gv">[4]gVL!$N$22</definedName>
    <definedName name="gvl">[17]GVL!$A$6:$F$131</definedName>
    <definedName name="Gia_tien">#REF!</definedName>
    <definedName name="gia_tien_BTN">#REF!</definedName>
    <definedName name="GiaoVien">'[8]#REF'!$A$2:$AK$8</definedName>
    <definedName name="h" localSheetId="0" hidden="1">{"'Sheet1'!$L$16"}</definedName>
    <definedName name="h" localSheetId="1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anhkiem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H">#REF!</definedName>
    <definedName name="Hocluc">#REF!</definedName>
    <definedName name="HOME_MANP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">#REF!</definedName>
    <definedName name="j356C8">#REF!</definedName>
    <definedName name="KetQua">'[8]#REF'!$B$1:$I$14</definedName>
    <definedName name="kno">[9]gvl!$Q$48</definedName>
    <definedName name="KhI">'[8]#REF'!$B$5:$J$19</definedName>
    <definedName name="KhII">'[8]#REF'!$K$5:$S$19</definedName>
    <definedName name="KhIII">'[8]#REF'!$T$5:$AB$19</definedName>
    <definedName name="KhIV">'[8]#REF'!$AC$5:$AK$19</definedName>
    <definedName name="KhV">'[8]#REF'!$AL$5:$AT$19</definedName>
    <definedName name="Leâ_Coâng_Minh">#REF!</definedName>
    <definedName name="LOCATION">[6]LEGEND!$D$7</definedName>
    <definedName name="m">#REF!</definedName>
    <definedName name="MAJ_CON_EQP">#REF!</definedName>
    <definedName name="MAT">#REF!</definedName>
    <definedName name="MF">#REF!</definedName>
    <definedName name="MG_A">#REF!</definedName>
    <definedName name="nd">[4]gVL!$N$27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[10]gvl!$N$38</definedName>
    <definedName name="NH">#REF!</definedName>
    <definedName name="NHot">#REF!</definedName>
    <definedName name="OPEN">[18]XL4Poppy!$C$4</definedName>
    <definedName name="OTHER_PANEL">'[16]NEW-PANEL'!#REF!</definedName>
    <definedName name="P">#REF!</definedName>
    <definedName name="PA">#REF!</definedName>
    <definedName name="PEJM">#REF!</definedName>
    <definedName name="PF">#REF!</definedName>
    <definedName name="PL_指示燈___P.B.___REST_P.B._壓扣開關">'[16]NEW-PANEL'!#REF!</definedName>
    <definedName name="PM">[19]IBASE!$AH$16:$AV$110</definedName>
    <definedName name="_xlnm.Print_Area">#REF!</definedName>
    <definedName name="Print_Area_MI">#REF!</definedName>
    <definedName name="_xlnm.Print_Titles" localSheetId="2">'Thống kê đội ngũ giáo viên'!$4:$7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J">[6]LEGEND!$D$4</definedName>
    <definedName name="PROPOSAL">#REF!</definedName>
    <definedName name="qh">[4]gVL!$N$40</definedName>
    <definedName name="RT">#REF!</definedName>
    <definedName name="SB">[19]IBASE!$AH$7:$AL$14</definedName>
    <definedName name="skd">[9]gvl!$Q$37</definedName>
    <definedName name="SL">#REF!</definedName>
    <definedName name="SORT">#REF!</definedName>
    <definedName name="SORT_AREA">'[20]DI-ESTI'!$A$8:$R$489</definedName>
    <definedName name="SP">#REF!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" localSheetId="0" hidden="1">{"'Sheet1'!$L$16"}</definedName>
    <definedName name="SU" localSheetId="1" hidden="1">{"'Sheet1'!$L$16"}</definedName>
    <definedName name="SU" localSheetId="2" hidden="1">{"'Sheet1'!$L$16"}</definedName>
    <definedName name="SU" localSheetId="3" hidden="1">{"'Sheet1'!$L$16"}</definedName>
    <definedName name="SU" hidden="1">{"'Sheet1'!$L$16"}</definedName>
    <definedName name="SUM" localSheetId="0">#REF!,#REF!</definedName>
    <definedName name="SUM" localSheetId="1">#REF!,#REF!</definedName>
    <definedName name="SUM" localSheetId="2">#REF!,#REF!</definedName>
    <definedName name="SUM">#REF!,#REF!</definedName>
    <definedName name="SUMMARY">#REF!</definedName>
    <definedName name="T">#REF!</definedName>
    <definedName name="Taikhoan">'[21]Tai khoan'!$A$3:$C$93</definedName>
    <definedName name="TaxTV">10%</definedName>
    <definedName name="TaxXL">5%</definedName>
    <definedName name="tb">[4]gVL!$N$26</definedName>
    <definedName name="test">#REF!</definedName>
    <definedName name="Tien">#REF!</definedName>
    <definedName name="TL">[3]ND!#REF!</definedName>
    <definedName name="tno">[9]gvl!$Q$47</definedName>
    <definedName name="tongdt">[22]BO!#REF!</definedName>
    <definedName name="TOTAL">#REF!</definedName>
    <definedName name="TOYOTA">#REF!</definedName>
    <definedName name="ttam">[4]gVL!$N$21</definedName>
    <definedName name="ty_le">#REF!</definedName>
    <definedName name="ty_le_BTN">#REF!</definedName>
    <definedName name="th">[4]gVL!$N$20</definedName>
    <definedName name="THK">#REF!</definedName>
    <definedName name="thucthanh">'[23]Thuc thanh'!$E$29</definedName>
    <definedName name="Tra_don_gia_KS">#REF!</definedName>
    <definedName name="Tra_phan_tram">[24]Tra_bang!#REF!</definedName>
    <definedName name="Tra_VL">[25]TVL!$A$1:$D$227</definedName>
    <definedName name="Tracp">#REF!</definedName>
    <definedName name="TRANSFORMER">'[16]NEW-PANEL'!#REF!</definedName>
    <definedName name="UP" localSheetId="0">#REF!,#REF!,#REF!,#REF!,#REF!,#REF!,#REF!,#REF!,#REF!,#REF!,#REF!</definedName>
    <definedName name="UP" localSheetId="1">#REF!,#REF!,#REF!,#REF!,#REF!,#REF!,#REF!,#REF!,#REF!,#REF!,#REF!</definedName>
    <definedName name="UP" localSheetId="2">#REF!,#REF!,#REF!,#REF!,#REF!,#REF!,#REF!,#REF!,#REF!,#REF!,#REF!</definedName>
    <definedName name="UP">#REF!,#REF!,#REF!,#REF!,#REF!,#REF!,#REF!,#REF!,#REF!,#REF!,#REF!</definedName>
    <definedName name="usd">[26]SUMMARY!$I$16</definedName>
    <definedName name="VA">[3]ND!#REF!</definedName>
    <definedName name="VARIINST">#REF!</definedName>
    <definedName name="VARIPURC">#REF!</definedName>
    <definedName name="vdkt">[9]gvl!$Q$55</definedName>
    <definedName name="VungSapXep">#REF!</definedName>
    <definedName name="W">#REF!</definedName>
    <definedName name="X">#REF!</definedName>
    <definedName name="xm">[10]gvl!$N$16</definedName>
    <definedName name="xuat_hien">[27]DTCT!$D$7:$D$227</definedName>
    <definedName name="Yes">[28]DuLieu!$AM$4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D71" i="4" l="1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C71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9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8" i="4"/>
  <c r="U71" i="3"/>
  <c r="V71" i="3"/>
  <c r="T71" i="3"/>
  <c r="M71" i="3"/>
  <c r="Q71" i="3"/>
  <c r="M9" i="3"/>
  <c r="Q9" i="3" s="1"/>
  <c r="M10" i="3"/>
  <c r="M11" i="3"/>
  <c r="Q11" i="3" s="1"/>
  <c r="M12" i="3"/>
  <c r="M13" i="3"/>
  <c r="Q13" i="3" s="1"/>
  <c r="M14" i="3"/>
  <c r="M15" i="3"/>
  <c r="Q15" i="3" s="1"/>
  <c r="M16" i="3"/>
  <c r="M17" i="3"/>
  <c r="Q17" i="3" s="1"/>
  <c r="M18" i="3"/>
  <c r="M19" i="3"/>
  <c r="Q19" i="3" s="1"/>
  <c r="M20" i="3"/>
  <c r="M21" i="3"/>
  <c r="Q21" i="3" s="1"/>
  <c r="M22" i="3"/>
  <c r="M23" i="3"/>
  <c r="Q23" i="3" s="1"/>
  <c r="M24" i="3"/>
  <c r="M25" i="3"/>
  <c r="Q25" i="3" s="1"/>
  <c r="M26" i="3"/>
  <c r="M27" i="3"/>
  <c r="Q27" i="3" s="1"/>
  <c r="M28" i="3"/>
  <c r="M29" i="3"/>
  <c r="Q29" i="3" s="1"/>
  <c r="M30" i="3"/>
  <c r="M31" i="3"/>
  <c r="Q31" i="3" s="1"/>
  <c r="M32" i="3"/>
  <c r="M33" i="3"/>
  <c r="Q33" i="3" s="1"/>
  <c r="M34" i="3"/>
  <c r="M35" i="3"/>
  <c r="Q35" i="3" s="1"/>
  <c r="M36" i="3"/>
  <c r="M37" i="3"/>
  <c r="Q37" i="3" s="1"/>
  <c r="M38" i="3"/>
  <c r="M39" i="3"/>
  <c r="Q39" i="3" s="1"/>
  <c r="M40" i="3"/>
  <c r="M41" i="3"/>
  <c r="Q41" i="3" s="1"/>
  <c r="M42" i="3"/>
  <c r="M43" i="3"/>
  <c r="Q43" i="3" s="1"/>
  <c r="M44" i="3"/>
  <c r="M45" i="3"/>
  <c r="Q45" i="3" s="1"/>
  <c r="M46" i="3"/>
  <c r="M47" i="3"/>
  <c r="Q47" i="3" s="1"/>
  <c r="M48" i="3"/>
  <c r="M49" i="3"/>
  <c r="Q49" i="3" s="1"/>
  <c r="M50" i="3"/>
  <c r="M51" i="3"/>
  <c r="Q51" i="3" s="1"/>
  <c r="M52" i="3"/>
  <c r="M53" i="3"/>
  <c r="Q53" i="3" s="1"/>
  <c r="M54" i="3"/>
  <c r="M55" i="3"/>
  <c r="Q55" i="3" s="1"/>
  <c r="M56" i="3"/>
  <c r="M57" i="3"/>
  <c r="Q57" i="3" s="1"/>
  <c r="M58" i="3"/>
  <c r="M59" i="3"/>
  <c r="Q59" i="3" s="1"/>
  <c r="M60" i="3"/>
  <c r="M61" i="3"/>
  <c r="Q61" i="3" s="1"/>
  <c r="M62" i="3"/>
  <c r="M63" i="3"/>
  <c r="Q63" i="3" s="1"/>
  <c r="M64" i="3"/>
  <c r="M65" i="3"/>
  <c r="Q65" i="3" s="1"/>
  <c r="M66" i="3"/>
  <c r="M67" i="3"/>
  <c r="Q67" i="3" s="1"/>
  <c r="M68" i="3"/>
  <c r="M69" i="3"/>
  <c r="Q69" i="3" s="1"/>
  <c r="M70" i="3"/>
  <c r="M8" i="3"/>
  <c r="Q8" i="3" s="1"/>
  <c r="Q10" i="3"/>
  <c r="Q12" i="3"/>
  <c r="Q14" i="3"/>
  <c r="Q16" i="3"/>
  <c r="Q18" i="3"/>
  <c r="Q20" i="3"/>
  <c r="Q22" i="3"/>
  <c r="Q24" i="3"/>
  <c r="Q26" i="3"/>
  <c r="Q28" i="3"/>
  <c r="Q30" i="3"/>
  <c r="Q32" i="3"/>
  <c r="Q34" i="3"/>
  <c r="Q36" i="3"/>
  <c r="Q38" i="3"/>
  <c r="Q40" i="3"/>
  <c r="Q42" i="3"/>
  <c r="Q44" i="3"/>
  <c r="Q46" i="3"/>
  <c r="Q48" i="3"/>
  <c r="Q50" i="3"/>
  <c r="Q52" i="3"/>
  <c r="Q54" i="3"/>
  <c r="Q56" i="3"/>
  <c r="Q58" i="3"/>
  <c r="Q60" i="3"/>
  <c r="Q62" i="3"/>
  <c r="Q64" i="3"/>
  <c r="Q66" i="3"/>
  <c r="Q68" i="3"/>
  <c r="Q70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8" i="3"/>
  <c r="D71" i="3"/>
  <c r="E71" i="3"/>
  <c r="F71" i="3"/>
  <c r="G71" i="3"/>
  <c r="H71" i="3"/>
  <c r="I71" i="3"/>
  <c r="J71" i="3"/>
  <c r="L71" i="3"/>
  <c r="N71" i="3"/>
  <c r="O71" i="3"/>
  <c r="P71" i="3"/>
  <c r="R71" i="3"/>
  <c r="S71" i="3"/>
  <c r="C71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9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9" i="3"/>
  <c r="B10" i="3"/>
  <c r="B11" i="3"/>
  <c r="B12" i="3"/>
  <c r="B13" i="3"/>
  <c r="B14" i="3"/>
  <c r="B15" i="3"/>
  <c r="B16" i="3"/>
  <c r="B8" i="3"/>
  <c r="E7" i="5"/>
  <c r="F7" i="5"/>
  <c r="G7" i="5"/>
  <c r="D8" i="5"/>
  <c r="D9" i="5"/>
  <c r="D10" i="5"/>
  <c r="D11" i="5"/>
  <c r="D13" i="5"/>
  <c r="D14" i="5"/>
  <c r="D15" i="5"/>
  <c r="E16" i="5"/>
  <c r="F16" i="5"/>
  <c r="G16" i="5"/>
  <c r="D17" i="5"/>
  <c r="D18" i="5"/>
  <c r="D19" i="5"/>
  <c r="E20" i="5"/>
  <c r="F20" i="5"/>
  <c r="G20" i="5"/>
  <c r="D21" i="5"/>
  <c r="D22" i="5"/>
  <c r="D23" i="5"/>
  <c r="D7" i="5" l="1"/>
  <c r="D20" i="5"/>
  <c r="D16" i="5"/>
  <c r="D34" i="1" l="1"/>
  <c r="E34" i="1"/>
  <c r="F17" i="1"/>
  <c r="G17" i="1"/>
  <c r="H17" i="1"/>
  <c r="I17" i="1"/>
  <c r="J17" i="1"/>
  <c r="K17" i="1"/>
  <c r="L17" i="1"/>
  <c r="E17" i="1"/>
  <c r="F23" i="1"/>
  <c r="G23" i="1"/>
  <c r="H23" i="1"/>
  <c r="I23" i="1"/>
  <c r="J23" i="1"/>
  <c r="K23" i="1"/>
  <c r="L23" i="1"/>
  <c r="E23" i="1"/>
  <c r="K29" i="1"/>
  <c r="K28" i="1"/>
  <c r="L25" i="1"/>
  <c r="L26" i="1"/>
  <c r="L24" i="1"/>
  <c r="L13" i="1"/>
  <c r="F13" i="1"/>
  <c r="G13" i="1"/>
  <c r="H13" i="1"/>
  <c r="I13" i="1"/>
  <c r="J13" i="1"/>
  <c r="K13" i="1"/>
  <c r="E13" i="1"/>
  <c r="L19" i="1"/>
  <c r="L20" i="1"/>
  <c r="L21" i="1"/>
  <c r="L22" i="1"/>
  <c r="L18" i="1"/>
  <c r="L8" i="1"/>
  <c r="L9" i="1"/>
  <c r="L10" i="1"/>
  <c r="L11" i="1"/>
  <c r="L12" i="1"/>
  <c r="L14" i="1"/>
  <c r="L15" i="1"/>
  <c r="L16" i="1"/>
  <c r="A58" i="2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57" i="2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33" i="2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10" i="2"/>
  <c r="A9" i="2"/>
  <c r="D32" i="1"/>
  <c r="E32" i="1"/>
  <c r="L7" i="1"/>
  <c r="D33" i="1" l="1"/>
  <c r="D35" i="1"/>
  <c r="E33" i="1" l="1"/>
  <c r="E35" i="1"/>
</calcChain>
</file>

<file path=xl/sharedStrings.xml><?xml version="1.0" encoding="utf-8"?>
<sst xmlns="http://schemas.openxmlformats.org/spreadsheetml/2006/main" count="298" uniqueCount="238">
  <si>
    <t xml:space="preserve">Xã: </t>
  </si>
  <si>
    <t>THỐNG KÊ TRẺ EM 0 ĐẾN 5 TUỔI PCGDMN CHO TRẺ EM 5 TUỔI</t>
  </si>
  <si>
    <t>Mẫu: MN-01-TE</t>
  </si>
  <si>
    <t>Huyện:</t>
  </si>
  <si>
    <t>Quận 9</t>
  </si>
  <si>
    <t>Tỉnh:</t>
  </si>
  <si>
    <t>TP Hồ Chí Minh</t>
  </si>
  <si>
    <t>Năm sinh</t>
  </si>
  <si>
    <t>Tổng cộng</t>
  </si>
  <si>
    <t>Độ tuổi</t>
  </si>
  <si>
    <t>0 tuổi</t>
  </si>
  <si>
    <t>1 tuổi</t>
  </si>
  <si>
    <t>2 tuổi</t>
  </si>
  <si>
    <t>3 tuổi</t>
  </si>
  <si>
    <t>4 tuổi</t>
  </si>
  <si>
    <t>5 tuổi</t>
  </si>
  <si>
    <t>6 tuổi</t>
  </si>
  <si>
    <t>0-5 tuổi</t>
  </si>
  <si>
    <t>Tổng số trẻ trong độ tuổi</t>
  </si>
  <si>
    <t>Trong đó</t>
  </si>
  <si>
    <t>Trẻ em gái</t>
  </si>
  <si>
    <t>Trẻ dân tộc thiểu số</t>
  </si>
  <si>
    <t>Trẻ khuyết tật trong độ tuổi</t>
  </si>
  <si>
    <t>Tổng số</t>
  </si>
  <si>
    <t xml:space="preserve">    Số trẻ có khả năng học tập</t>
  </si>
  <si>
    <t xml:space="preserve">    Số trẻ được tiếp cận giáo dục</t>
  </si>
  <si>
    <t xml:space="preserve">Số trẻ phải huy động </t>
  </si>
  <si>
    <t>Số trẻ đến trường, nhóm, lớp</t>
  </si>
  <si>
    <t xml:space="preserve">     Tỉ lệ huy động </t>
  </si>
  <si>
    <t>Trong số trẻ đến trường, lớp</t>
  </si>
  <si>
    <t>Trẻ DTTS được chuẩn bị T. Việt</t>
  </si>
  <si>
    <t>Trẻ từ nơi khác đến học (trái tuyến)</t>
  </si>
  <si>
    <t>Số trẻ học 2 buổi/ngày</t>
  </si>
  <si>
    <t>Tỉ lệ trẻ học 2 buổi ngày</t>
  </si>
  <si>
    <t>Số trẻ bị chết</t>
  </si>
  <si>
    <t>Số trẻ chuyển đi</t>
  </si>
  <si>
    <t>Số trẻ chuyển đến</t>
  </si>
  <si>
    <t>Số trẻ 5 tuổi hoàn thành chương trình GDMN(*)</t>
  </si>
  <si>
    <t>Tỉ lệ hoàn thành chương trình GDMN</t>
  </si>
  <si>
    <t>Trẻ từ nơi khác đến học hoàn thành CT GDMN</t>
  </si>
  <si>
    <t>(*)Trẻ hoàn thành Chương trình giáo dục mầm non là trẻ được học 2 buổi/ngày trong thời gian một năm học theo Chương trình giáo dục mầm non dành cho mẫu giáo 5-6 tuổi do Bộ Giáo dục và Đào tạo ban hành, số ngày nghỉ học không quá 45 ngày.</t>
  </si>
  <si>
    <t>Tiêu chí</t>
  </si>
  <si>
    <t>Số lượng</t>
  </si>
  <si>
    <t>Tỉ lệ</t>
  </si>
  <si>
    <t>Trẻ 5 tuổi đến trường</t>
  </si>
  <si>
    <t>Trẻ 5 tuổi hoàn thành chương trình GDMN</t>
  </si>
  <si>
    <t>Trẻ 5 tuổi khuyết tật được tiếp cận GD</t>
  </si>
  <si>
    <t>Trẻ học 2 buổi/ngày</t>
  </si>
  <si>
    <t>NGƯỜI LẬP BIỂU</t>
  </si>
  <si>
    <t>TRƯỞNG PHÒNG</t>
  </si>
  <si>
    <t>Phạm Đăng Quang</t>
  </si>
  <si>
    <t>Nguyễn Thị Thu Hiền</t>
  </si>
  <si>
    <t>THỐNG KÊ PHỔ CẬP GIÁO DỤC MẦM NON CHO TRẺ EM 5 TUỔI</t>
  </si>
  <si>
    <t>Mẫu: MN-02</t>
  </si>
  <si>
    <t>ỦY BAN NHÂN DÂN QUẬN 9</t>
  </si>
  <si>
    <t>TT</t>
  </si>
  <si>
    <t>Xã/Huyện</t>
  </si>
  <si>
    <t>Số trường</t>
  </si>
  <si>
    <t>Số
điểm trường</t>
  </si>
  <si>
    <t>Số nhóm lớp ĐLTT</t>
  </si>
  <si>
    <t>Số lớp MG 5 tuổi</t>
  </si>
  <si>
    <t>Tỉ lệ huy động trẻ 5 tuổi</t>
  </si>
  <si>
    <t>Tỉ lệ trẻ 5 tuổi hoàn thành CTGDMN</t>
  </si>
  <si>
    <t>Trẻ khuyết tật</t>
  </si>
  <si>
    <t>Điều kiện bảo đảm</t>
  </si>
  <si>
    <t xml:space="preserve">Đạt chuẩn (Mức độ)
</t>
  </si>
  <si>
    <t>Tổng số trẻ 5t</t>
  </si>
  <si>
    <t xml:space="preserve">TS trẻ 5 tuổi đến lớp </t>
  </si>
  <si>
    <t>Có khả năng HT</t>
  </si>
  <si>
    <t>Đội ngũ
GV-NV</t>
  </si>
  <si>
    <t>CSVC
TBDH</t>
  </si>
  <si>
    <t>Tiếp cận
GD</t>
  </si>
  <si>
    <t>Ngày       tháng 12 năm 2019</t>
  </si>
  <si>
    <t>NGƯỜI LẬP BẢNG</t>
  </si>
  <si>
    <t>MN Minh Ngọc</t>
  </si>
  <si>
    <t>MN Thiên Phúc</t>
  </si>
  <si>
    <t>MN Hoa Diên Vĩ</t>
  </si>
  <si>
    <t>Mầm Non ABC</t>
  </si>
  <si>
    <t>MN Miền Trẻ Thơ</t>
  </si>
  <si>
    <t>MN Hoàng Kim</t>
  </si>
  <si>
    <t>MN Hoa Hồng Đỏ</t>
  </si>
  <si>
    <t>MN Công Nghệ Cao</t>
  </si>
  <si>
    <t>MN Hoàng Lê</t>
  </si>
  <si>
    <t>MN Thiên Ân Phúc 5</t>
  </si>
  <si>
    <t>MN Vương Quốc Tí Hon</t>
  </si>
  <si>
    <t>MN Hoa Trà My</t>
  </si>
  <si>
    <t>MN Tuệ Đức</t>
  </si>
  <si>
    <t>MN Hồ Ngọc Cẩn</t>
  </si>
  <si>
    <t>MN Hiệp Phú</t>
  </si>
  <si>
    <t>MN Tuổi Ngọc</t>
  </si>
  <si>
    <t xml:space="preserve">MN Vàng Anh </t>
  </si>
  <si>
    <t>MN Hoàng Yến</t>
  </si>
  <si>
    <t>MN Tuổi Hồng</t>
  </si>
  <si>
    <t>MN Hoa Sen</t>
  </si>
  <si>
    <t>MN Hoa Lan</t>
  </si>
  <si>
    <t>MN Phong Phú</t>
  </si>
  <si>
    <t xml:space="preserve">MN Tân Phú </t>
  </si>
  <si>
    <t xml:space="preserve">MN Tuổi Hoa </t>
  </si>
  <si>
    <t>MN Sơn Ca</t>
  </si>
  <si>
    <t>MN Long Thạnh Mỹ</t>
  </si>
  <si>
    <t xml:space="preserve">MN Long Trường </t>
  </si>
  <si>
    <t xml:space="preserve">MN Tuổi Thơ </t>
  </si>
  <si>
    <t xml:space="preserve">MN Trường Thạnh </t>
  </si>
  <si>
    <t>MN  Long Bình</t>
  </si>
  <si>
    <t xml:space="preserve">MN Long Sơn </t>
  </si>
  <si>
    <t xml:space="preserve">MN Tạ Uyên  </t>
  </si>
  <si>
    <t xml:space="preserve">MN Long Phước </t>
  </si>
  <si>
    <t>CỘNG</t>
  </si>
  <si>
    <t>MN Thanh Lịch</t>
  </si>
  <si>
    <t>MN Hoa Mai</t>
  </si>
  <si>
    <t>MN Kiều Đàm</t>
  </si>
  <si>
    <t>MN Ngô Thời Nhiệm</t>
  </si>
  <si>
    <t>MN Thỏ Ngọc</t>
  </si>
  <si>
    <t>MN Thiên Ân Phúc 3</t>
  </si>
  <si>
    <t>MN Thăng Long A</t>
  </si>
  <si>
    <t>MN Á Châu</t>
  </si>
  <si>
    <t>MN Bình Minh</t>
  </si>
  <si>
    <t>MN Mặt Trời Á Châu</t>
  </si>
  <si>
    <t>MN Thiên Ân Phúc 4</t>
  </si>
  <si>
    <t>MN Kim Đồng</t>
  </si>
  <si>
    <t>MN Diệu Kỳ</t>
  </si>
  <si>
    <t>MN Phước Bình</t>
  </si>
  <si>
    <t>MN Sóc Nâu</t>
  </si>
  <si>
    <t>Mn Ban Mai</t>
  </si>
  <si>
    <t>MN Sao Sáng</t>
  </si>
  <si>
    <t>MN Mẹ Yêu Con</t>
  </si>
  <si>
    <t>MN Song Như</t>
  </si>
  <si>
    <t>MN Ngôi Sao</t>
  </si>
  <si>
    <t>MG Mai Hoa</t>
  </si>
  <si>
    <t>MN Rồng Vàng</t>
  </si>
  <si>
    <t>MG Sao Mai</t>
  </si>
  <si>
    <t>MN Việt Duy</t>
  </si>
  <si>
    <t>MN Cậu Bé Gỗ</t>
  </si>
  <si>
    <t>MN Hoa Thương</t>
  </si>
  <si>
    <t>MN Thiện Mỹ</t>
  </si>
  <si>
    <t>MN Nai Vàng</t>
  </si>
  <si>
    <t>MN Con Mèo Vàng</t>
  </si>
  <si>
    <t>MN Bầu Trời Xanh</t>
  </si>
  <si>
    <t xml:space="preserve"> Trong đó: Trẻ ở huyện học tại địa bàn</t>
  </si>
  <si>
    <t>Trẻ học trái tuyến tại địa bàn khác</t>
  </si>
  <si>
    <t>Ngày         tháng 7 năm 2020</t>
  </si>
  <si>
    <t>HIỆU TRƯỞNG</t>
  </si>
  <si>
    <t>Ngày       tháng 7 năm 2020</t>
  </si>
  <si>
    <t>PHÒNG GIÁO DỤC VÀ ĐÀO TẠO</t>
  </si>
  <si>
    <t>THỐNG KÊ ĐỘI NGŨ CÁN BỘ QUẢN LÝ, GIÁO VIÊN, NHÂN VIÊN PCGDMN CHO TRẺ EM 5 TUỔI</t>
  </si>
  <si>
    <t>Mẫu: MN-01-GV</t>
  </si>
  <si>
    <t>Trường/nhóm lớp độc lập tư thục</t>
  </si>
  <si>
    <t>CBQL, giáo viên, nhân viên</t>
  </si>
  <si>
    <t>Giáo viên dạy MG 5 tuổi</t>
  </si>
  <si>
    <t>Hợp đồng làm việc</t>
  </si>
  <si>
    <t>Hợp đồng lao động</t>
  </si>
  <si>
    <t>CBQL</t>
  </si>
  <si>
    <t>Giáo viên</t>
  </si>
  <si>
    <t>Nhân viên</t>
  </si>
  <si>
    <t>Tỉ lệ GV/L</t>
  </si>
  <si>
    <t>Trình độ đào tạo</t>
  </si>
  <si>
    <t>Đạt chuẩn nghề nghiệp</t>
  </si>
  <si>
    <t>Được hưởng CĐ, CS theo quy định</t>
  </si>
  <si>
    <t>Phó Hiệu trưởng</t>
  </si>
  <si>
    <t xml:space="preserve">  Dân tộc thiểu số</t>
  </si>
  <si>
    <t>Tỉ lệ GV/lớp</t>
  </si>
  <si>
    <t>Đạt chuẩn</t>
  </si>
  <si>
    <t>Trên chuẩn</t>
  </si>
  <si>
    <t>3 = 7+9+12</t>
  </si>
  <si>
    <t>CỘNG/TỔNG HỢP TRƯỜNG</t>
  </si>
  <si>
    <t>THỐNG KÊ CƠ SỞ VẬT CHẤT PHỔ CẬP GIÁO DỤC MẦM NON CHO TRẺ EM 5 TUỔI</t>
  </si>
  <si>
    <t>Mẫu: MN-01-CSVC</t>
  </si>
  <si>
    <t>Tên xã</t>
  </si>
  <si>
    <t>Tổng số trường</t>
  </si>
  <si>
    <t>Điểm trường</t>
  </si>
  <si>
    <t>Tổng số phòng học</t>
  </si>
  <si>
    <t xml:space="preserve">Số lớp, nhóm </t>
  </si>
  <si>
    <t xml:space="preserve">Phòng học cho lớp MG 5 tuổi  </t>
  </si>
  <si>
    <t>Phòng hoặc khu VS</t>
  </si>
  <si>
    <t>CT Nước sạch</t>
  </si>
  <si>
    <t>Bếp ăn</t>
  </si>
  <si>
    <t xml:space="preserve">Sân và đồ chơi     </t>
  </si>
  <si>
    <t>Số lớp, nhóm dưới 5 tuổi</t>
  </si>
  <si>
    <t>Tỷ lệ P/L</t>
  </si>
  <si>
    <t>Kiên cố</t>
  </si>
  <si>
    <t>Bán kiên cố</t>
  </si>
  <si>
    <t>Phòng học khác (tạm, nhờ)</t>
  </si>
  <si>
    <t>Đủ bộ TBị, ĐD, ĐC</t>
  </si>
  <si>
    <t>Sân chơi</t>
  </si>
  <si>
    <t>Tr đó:  Sân có   ĐC</t>
  </si>
  <si>
    <t xml:space="preserve">Tổng số </t>
  </si>
  <si>
    <t>Tr.đó, lớp
ghép 5 tuổi</t>
  </si>
  <si>
    <t>Số lớp học 2 buổi/ ngày</t>
  </si>
  <si>
    <t>TS</t>
  </si>
  <si>
    <t>CỘNG TRƯỜNG</t>
  </si>
  <si>
    <t>Tr.đg</t>
  </si>
  <si>
    <t xml:space="preserve">                 - Hỗ trợ giáo viên tư thục</t>
  </si>
  <si>
    <t xml:space="preserve">                 - Hỗ trợ giáo viên dân lập</t>
  </si>
  <si>
    <t>Trong đó: - Hỗ trợ giáo viên hợp đồng lao động công lập</t>
  </si>
  <si>
    <t>Chi thực hiện chính sách cho giáo viên mầm non</t>
  </si>
  <si>
    <t xml:space="preserve">                 - Hỗ trợ theo chính sách khác của TƯ, địa phương</t>
  </si>
  <si>
    <t xml:space="preserve">                 - Hỗ trợ ăn trưa</t>
  </si>
  <si>
    <t>Trong đó: - Hỗ trợ chi phí học tập</t>
  </si>
  <si>
    <t xml:space="preserve">Chi thực hiện chính sách cho trẻ em </t>
  </si>
  <si>
    <t>Mua thiết bị tối thiểu và thiết bị nội thất dùng chung</t>
  </si>
  <si>
    <t>Chi đầu tư xây dựng phòng học, phòng chức năng</t>
  </si>
  <si>
    <t>Định mức chi thường xuyên cho trẻ 5 tuổi theo 239 (B. quân)</t>
  </si>
  <si>
    <t>(%)</t>
  </si>
  <si>
    <t>Tỷ lệ chi hoạt động chuyên môn GDMN trong NSTX</t>
  </si>
  <si>
    <t xml:space="preserve">                - Từ nguồn xã hội hóa</t>
  </si>
  <si>
    <t xml:space="preserve">                 - Ngân sách từ nguồn Chương trình mục tiêu, dự án</t>
  </si>
  <si>
    <t xml:space="preserve">                 - Ngân sách đầu tư</t>
  </si>
  <si>
    <t>Trong đó: - Ngân sách thường xuyên</t>
  </si>
  <si>
    <t>Tổng chi cho Giáo dục mầm non</t>
  </si>
  <si>
    <t>(k)</t>
  </si>
  <si>
    <t>(i)</t>
  </si>
  <si>
    <t>(h)</t>
  </si>
  <si>
    <t>(g)</t>
  </si>
  <si>
    <t>(d)</t>
  </si>
  <si>
    <t>©</t>
  </si>
  <si>
    <t>(b)</t>
  </si>
  <si>
    <t>(a)</t>
  </si>
  <si>
    <t>Ghi chú</t>
  </si>
  <si>
    <t>Năm</t>
  </si>
  <si>
    <t>ĐVT</t>
  </si>
  <si>
    <t>Nội dung</t>
  </si>
  <si>
    <t>Biểu số 4</t>
  </si>
  <si>
    <t xml:space="preserve">THỐNG KÊ TÌNH HÌNH TÀI CHÍNH  </t>
  </si>
  <si>
    <t>Năm: 2020</t>
  </si>
  <si>
    <t>11=9/21</t>
  </si>
  <si>
    <t>13=14+15</t>
  </si>
  <si>
    <t>Tổng số lớp toàn trường</t>
  </si>
  <si>
    <t>Số lớp
5 tuổi</t>
  </si>
  <si>
    <t>17=13/22</t>
  </si>
  <si>
    <t xml:space="preserve"> HIỆU TRƯỞNG</t>
  </si>
  <si>
    <t>TRƯỜNG MN ……..</t>
  </si>
  <si>
    <t>10=12+14+16</t>
  </si>
  <si>
    <t>Diện tích
(m2)</t>
  </si>
  <si>
    <t>11=10/6</t>
  </si>
  <si>
    <t>Số
lượng</t>
  </si>
  <si>
    <t>Thời điểm: tháng  7  năm 2020</t>
  </si>
  <si>
    <t>Thời điểm: tháng  7  Năm 2020</t>
  </si>
  <si>
    <t xml:space="preserve"> Thời điểm : tháng 7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</si>
</sst>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₫_-;\-* #,##0.00\ _₫_-;_-* &quot;-&quot;??\ _₫_-;_-@_-"/>
    <numFmt numFmtId="164" formatCode="_(&quot;$&quot;* #,##0.00_);_(&quot;$&quot;* \(#,##0.00\);_(&quot;$&quot;* &quot;-&quot;??_);_(@_)"/>
    <numFmt numFmtId="165" formatCode="_-* #,##0_-;\-* #,##0_-;_-* &quot;-&quot;_-;_-@_-"/>
    <numFmt numFmtId="166" formatCode="_-* #,##0.00_-;\-* #,##0.00_-;_-* &quot;-&quot;??_-;_-@_-"/>
    <numFmt numFmtId="167" formatCode="_(&quot;$&quot;* #,##0_);_(&quot;$&quot;* \(#,##0\);_(&quot;$&quot;* &quot;-&quot;_);_(@_)"/>
    <numFmt numFmtId="168" formatCode="_ * #,##0_ ;_ * \-#,##0_ ;_ * &quot;-&quot;_ ;_ @_ "/>
    <numFmt numFmtId="169" formatCode="_ * #,##0.00_ ;_ * \-#,##0.00_ ;_ * &quot;-&quot;??_ ;_ @_ "/>
    <numFmt numFmtId="170" formatCode="_(* #,##0.00_);_(* \(#,##0.00\);_(* &quot;-&quot;??_);_(@_)"/>
    <numFmt numFmtId="171" formatCode="#,##0;\(#,##0\)"/>
    <numFmt numFmtId="172" formatCode="\$#&quot;,&quot;##0\ ;\(\$#&quot;,&quot;##0\)"/>
    <numFmt numFmtId="173" formatCode="\t0.00%"/>
    <numFmt numFmtId="174" formatCode="\t#\ ??/??"/>
    <numFmt numFmtId="175" formatCode="m/d"/>
    <numFmt numFmtId="176" formatCode="&quot;ß&quot;#,##0;\-&quot;&quot;\ß&quot;&quot;#,##0"/>
    <numFmt numFmtId="177" formatCode="&quot;\&quot;#&quot;,&quot;##0;[Red]&quot;\&quot;&quot;\&quot;\-#&quot;,&quot;##0"/>
    <numFmt numFmtId="178" formatCode="&quot;\&quot;#&quot;,&quot;##0.00;[Red]&quot;\&quot;&quot;\&quot;&quot;\&quot;&quot;\&quot;&quot;\&quot;&quot;\&quot;\-#&quot;,&quot;##0.00"/>
    <numFmt numFmtId="179" formatCode="&quot;\&quot;#&quot;,&quot;##0.00;[Red]&quot;\&quot;\-#&quot;,&quot;##0.00"/>
    <numFmt numFmtId="180" formatCode="&quot;\&quot;#&quot;,&quot;##0;[Red]&quot;\&quot;\-#&quot;,&quot;##0"/>
    <numFmt numFmtId="181" formatCode="_-&quot;$&quot;* #,##0_-;\-&quot;$&quot;* #,##0_-;_-&quot;$&quot;* &quot;-&quot;_-;_-@_-"/>
    <numFmt numFmtId="182" formatCode="#,##0\ &quot;$&quot;_);[Red]\(#,##0\ &quot;$&quot;\)"/>
    <numFmt numFmtId="183" formatCode="_-&quot;$&quot;* #,##0.00_-;\-&quot;$&quot;* #,##0.00_-;_-&quot;$&quot;* &quot;-&quot;??_-;_-@_-"/>
    <numFmt numFmtId="184" formatCode="0.0"/>
    <numFmt numFmtId="185" formatCode="_-* #,##0\ _₫_-;\-* #,##0\ _₫_-;_-* &quot;-&quot;??\ _₫_-;_-@_-"/>
  </numFmts>
  <fonts count="67">
    <font>
      <sz val="10"/>
      <color indexed="8"/>
      <name val="Arial"/>
      <family val="2"/>
    </font>
    <font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0"/>
      <color indexed="8"/>
      <name val="Arial"/>
      <family val="2"/>
    </font>
    <font>
      <i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9"/>
      <color indexed="8"/>
      <name val="Arial"/>
      <family val="2"/>
    </font>
    <font>
      <i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b/>
      <sz val="12"/>
      <name val="Arial"/>
      <family val="2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8"/>
      <name val="Arial"/>
      <family val="2"/>
    </font>
    <font>
      <b/>
      <sz val="11"/>
      <name val="Helv"/>
      <family val="2"/>
    </font>
    <font>
      <sz val="12"/>
      <name val="Arial"/>
      <family val="2"/>
    </font>
    <font>
      <sz val="7"/>
      <name val="Small Fonts"/>
      <family val="2"/>
    </font>
    <font>
      <sz val="11"/>
      <color theme="1"/>
      <name val="Times New Roman"/>
      <family val="2"/>
    </font>
    <font>
      <sz val="10"/>
      <name val="Arial"/>
      <family val="2"/>
      <charset val="163"/>
    </font>
    <font>
      <sz val="10"/>
      <color theme="1"/>
      <name val="Tahoma"/>
      <family val="2"/>
    </font>
    <font>
      <sz val="12"/>
      <name val="VNI-Times"/>
    </font>
    <font>
      <sz val="10"/>
      <name val="VNI-Times"/>
    </font>
    <font>
      <sz val="11"/>
      <color indexed="8"/>
      <name val="Calibri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b/>
      <sz val="10"/>
      <color rgb="FFFF000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sz val="9"/>
      <color rgb="FFFF0000"/>
      <name val="Arial"/>
      <family val="2"/>
    </font>
    <font>
      <b/>
      <i/>
      <sz val="11"/>
      <color indexed="8"/>
      <name val="Arial"/>
      <family val="2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</font>
    <font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</borders>
  <cellStyleXfs count="152">
    <xf numFmtId="0" fontId="0" fillId="0" borderId="0" applyFill="0" applyProtection="0"/>
    <xf numFmtId="0" fontId="16" fillId="0" borderId="0" applyNumberForma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0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Protection="0"/>
    <xf numFmtId="0" fontId="16" fillId="0" borderId="0" applyProtection="0"/>
    <xf numFmtId="0" fontId="21" fillId="0" borderId="0"/>
    <xf numFmtId="0" fontId="16" fillId="0" borderId="0" applyNumberFormat="0" applyFill="0" applyBorder="0" applyAlignment="0" applyProtection="0"/>
    <xf numFmtId="0" fontId="16" fillId="0" borderId="0" applyProtection="0"/>
    <xf numFmtId="0" fontId="22" fillId="0" borderId="0" applyNumberFormat="0" applyFill="0" applyBorder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25" fillId="0" borderId="0"/>
    <xf numFmtId="0" fontId="26" fillId="0" borderId="0"/>
    <xf numFmtId="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8" fillId="0" borderId="0"/>
    <xf numFmtId="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/>
    <xf numFmtId="0" fontId="16" fillId="0" borderId="0" applyFont="0" applyFill="0" applyBorder="0" applyAlignment="0" applyProtection="0"/>
    <xf numFmtId="174" fontId="16" fillId="0" borderId="0"/>
    <xf numFmtId="2" fontId="16" fillId="0" borderId="0" applyFont="0" applyFill="0" applyBorder="0" applyAlignment="0" applyProtection="0"/>
    <xf numFmtId="38" fontId="29" fillId="3" borderId="0" applyNumberFormat="0" applyBorder="0" applyAlignment="0" applyProtection="0"/>
    <xf numFmtId="0" fontId="30" fillId="0" borderId="0">
      <alignment horizontal="left"/>
    </xf>
    <xf numFmtId="0" fontId="22" fillId="0" borderId="12" applyNumberFormat="0" applyAlignment="0" applyProtection="0">
      <alignment horizontal="left" vertical="center"/>
    </xf>
    <xf numFmtId="0" fontId="22" fillId="0" borderId="13">
      <alignment horizontal="left" vertical="center"/>
    </xf>
    <xf numFmtId="0" fontId="31" fillId="0" borderId="0" applyProtection="0"/>
    <xf numFmtId="0" fontId="22" fillId="0" borderId="0" applyProtection="0"/>
    <xf numFmtId="10" fontId="29" fillId="3" borderId="14" applyNumberFormat="0" applyBorder="0" applyAlignment="0" applyProtection="0"/>
    <xf numFmtId="0" fontId="32" fillId="0" borderId="15"/>
    <xf numFmtId="17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33" fillId="0" borderId="0" applyNumberFormat="0" applyFont="0" applyFill="0" applyAlignment="0"/>
    <xf numFmtId="0" fontId="28" fillId="0" borderId="0"/>
    <xf numFmtId="37" fontId="34" fillId="0" borderId="0"/>
    <xf numFmtId="0" fontId="25" fillId="0" borderId="0"/>
    <xf numFmtId="0" fontId="27" fillId="0" borderId="0"/>
    <xf numFmtId="0" fontId="16" fillId="0" borderId="0"/>
    <xf numFmtId="0" fontId="16" fillId="0" borderId="0"/>
    <xf numFmtId="0" fontId="16" fillId="0" borderId="0"/>
    <xf numFmtId="0" fontId="35" fillId="0" borderId="0"/>
    <xf numFmtId="0" fontId="36" fillId="0" borderId="0"/>
    <xf numFmtId="0" fontId="2" fillId="0" borderId="0" applyFill="0" applyProtection="0"/>
    <xf numFmtId="0" fontId="2" fillId="0" borderId="0" applyFill="0" applyAlignment="0" applyProtection="0">
      <alignment wrapText="1"/>
    </xf>
    <xf numFmtId="0" fontId="37" fillId="0" borderId="0"/>
    <xf numFmtId="0" fontId="16" fillId="0" borderId="0"/>
    <xf numFmtId="0" fontId="38" fillId="0" borderId="0"/>
    <xf numFmtId="0" fontId="16" fillId="0" borderId="0"/>
    <xf numFmtId="0" fontId="16" fillId="0" borderId="0"/>
    <xf numFmtId="0" fontId="16" fillId="0" borderId="0"/>
    <xf numFmtId="0" fontId="38" fillId="0" borderId="0"/>
    <xf numFmtId="0" fontId="38" fillId="0" borderId="0"/>
    <xf numFmtId="0" fontId="16" fillId="0" borderId="0"/>
    <xf numFmtId="0" fontId="38" fillId="0" borderId="0"/>
    <xf numFmtId="0" fontId="16" fillId="0" borderId="0"/>
    <xf numFmtId="0" fontId="16" fillId="0" borderId="0"/>
    <xf numFmtId="0" fontId="1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8" fillId="0" borderId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36" fillId="0" borderId="0"/>
    <xf numFmtId="0" fontId="16" fillId="0" borderId="0" applyProtection="0"/>
    <xf numFmtId="0" fontId="16" fillId="0" borderId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 applyFill="0" applyProtection="0"/>
    <xf numFmtId="0" fontId="40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27" fillId="0" borderId="0"/>
    <xf numFmtId="10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2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>
      <alignment vertical="center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33" fillId="0" borderId="0"/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48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Protection="1"/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9" fillId="0" borderId="1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164" fontId="13" fillId="0" borderId="0" xfId="0" applyNumberFormat="1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5" fillId="0" borderId="0" xfId="63" applyFont="1" applyFill="1" applyAlignment="1" applyProtection="1">
      <alignment vertical="center"/>
    </xf>
    <xf numFmtId="0" fontId="2" fillId="0" borderId="0" xfId="63" applyFill="1" applyAlignment="1" applyProtection="1">
      <alignment horizontal="right" vertical="center"/>
    </xf>
    <xf numFmtId="0" fontId="2" fillId="0" borderId="0" xfId="63" applyFill="1" applyProtection="1"/>
    <xf numFmtId="0" fontId="13" fillId="0" borderId="0" xfId="63" applyFont="1" applyFill="1" applyAlignment="1" applyProtection="1">
      <alignment vertical="center"/>
    </xf>
    <xf numFmtId="0" fontId="3" fillId="0" borderId="0" xfId="63" applyFont="1" applyFill="1" applyAlignment="1" applyProtection="1">
      <alignment vertical="center"/>
    </xf>
    <xf numFmtId="0" fontId="2" fillId="0" borderId="5" xfId="63" applyFill="1" applyBorder="1" applyAlignment="1" applyProtection="1">
      <alignment horizontal="center" vertical="center" textRotation="90" wrapText="1"/>
    </xf>
    <xf numFmtId="0" fontId="2" fillId="0" borderId="5" xfId="63" applyFill="1" applyBorder="1" applyAlignment="1" applyProtection="1">
      <alignment horizontal="center" vertical="center" textRotation="90"/>
    </xf>
    <xf numFmtId="0" fontId="10" fillId="0" borderId="4" xfId="63" applyFont="1" applyFill="1" applyBorder="1" applyAlignment="1" applyProtection="1">
      <alignment horizontal="center" vertical="center"/>
    </xf>
    <xf numFmtId="0" fontId="2" fillId="0" borderId="4" xfId="63" applyFill="1" applyBorder="1" applyAlignment="1" applyProtection="1">
      <alignment horizontal="center" vertical="center"/>
    </xf>
    <xf numFmtId="0" fontId="2" fillId="0" borderId="4" xfId="63" applyFill="1" applyBorder="1" applyAlignment="1" applyProtection="1">
      <alignment horizontal="left" vertical="center"/>
    </xf>
    <xf numFmtId="3" fontId="2" fillId="0" borderId="4" xfId="63" applyNumberFormat="1" applyFill="1" applyBorder="1" applyAlignment="1" applyProtection="1">
      <alignment horizontal="center" vertical="center"/>
    </xf>
    <xf numFmtId="1" fontId="2" fillId="0" borderId="4" xfId="63" applyNumberFormat="1" applyFill="1" applyBorder="1" applyAlignment="1" applyProtection="1">
      <alignment horizontal="center" vertical="center"/>
    </xf>
    <xf numFmtId="0" fontId="13" fillId="0" borderId="4" xfId="63" applyFont="1" applyFill="1" applyBorder="1" applyAlignment="1" applyProtection="1">
      <alignment horizontal="center" vertical="center"/>
    </xf>
    <xf numFmtId="0" fontId="2" fillId="0" borderId="4" xfId="63" applyFont="1" applyFill="1" applyBorder="1" applyAlignment="1" applyProtection="1">
      <alignment horizontal="center" vertical="center"/>
    </xf>
    <xf numFmtId="0" fontId="49" fillId="0" borderId="4" xfId="63" applyFont="1" applyFill="1" applyBorder="1" applyAlignment="1" applyProtection="1">
      <alignment horizontal="center" vertical="center"/>
    </xf>
    <xf numFmtId="1" fontId="49" fillId="0" borderId="4" xfId="63" applyNumberFormat="1" applyFont="1" applyFill="1" applyBorder="1" applyAlignment="1" applyProtection="1">
      <alignment horizontal="center" vertical="center"/>
    </xf>
    <xf numFmtId="0" fontId="49" fillId="0" borderId="0" xfId="63" applyFont="1" applyFill="1" applyAlignment="1" applyProtection="1">
      <alignment vertical="center"/>
    </xf>
    <xf numFmtId="0" fontId="28" fillId="0" borderId="0" xfId="91" applyFont="1"/>
    <xf numFmtId="0" fontId="28" fillId="0" borderId="0" xfId="91" applyFont="1" applyFill="1" applyProtection="1"/>
    <xf numFmtId="0" fontId="2" fillId="0" borderId="0" xfId="64" applyFill="1" applyAlignment="1" applyProtection="1"/>
    <xf numFmtId="0" fontId="50" fillId="0" borderId="0" xfId="91" applyFont="1" applyAlignment="1"/>
    <xf numFmtId="0" fontId="2" fillId="0" borderId="0" xfId="64" applyFill="1" applyAlignment="1" applyProtection="1">
      <alignment wrapText="1"/>
    </xf>
    <xf numFmtId="0" fontId="51" fillId="0" borderId="0" xfId="91" applyFont="1" applyFill="1" applyAlignment="1" applyProtection="1"/>
    <xf numFmtId="0" fontId="52" fillId="0" borderId="0" xfId="91" applyFont="1" applyProtection="1"/>
    <xf numFmtId="0" fontId="51" fillId="0" borderId="0" xfId="91" applyFont="1" applyAlignment="1"/>
    <xf numFmtId="0" fontId="0" fillId="0" borderId="4" xfId="63" applyFont="1" applyFill="1" applyBorder="1" applyAlignment="1" applyProtection="1">
      <alignment horizontal="center" vertical="center"/>
    </xf>
    <xf numFmtId="0" fontId="2" fillId="5" borderId="4" xfId="63" applyFill="1" applyBorder="1" applyAlignment="1" applyProtection="1">
      <alignment horizontal="center" vertical="center"/>
    </xf>
    <xf numFmtId="0" fontId="2" fillId="5" borderId="4" xfId="63" applyFill="1" applyBorder="1" applyAlignment="1" applyProtection="1">
      <alignment horizontal="left" vertical="center"/>
    </xf>
    <xf numFmtId="0" fontId="0" fillId="0" borderId="4" xfId="63" applyFont="1" applyFill="1" applyBorder="1" applyAlignment="1" applyProtection="1">
      <alignment horizontal="left" vertical="center"/>
    </xf>
    <xf numFmtId="0" fontId="0" fillId="5" borderId="4" xfId="63" applyFont="1" applyFill="1" applyBorder="1" applyAlignment="1" applyProtection="1">
      <alignment horizontal="left" vertical="center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/>
    </xf>
    <xf numFmtId="2" fontId="10" fillId="6" borderId="4" xfId="0" applyNumberFormat="1" applyFont="1" applyFill="1" applyBorder="1" applyAlignment="1" applyProtection="1">
      <alignment horizontal="center" vertical="center"/>
    </xf>
    <xf numFmtId="0" fontId="54" fillId="0" borderId="0" xfId="64" applyFont="1" applyFill="1" applyAlignment="1" applyProtection="1">
      <alignment vertical="center"/>
    </xf>
    <xf numFmtId="0" fontId="4" fillId="0" borderId="0" xfId="64" applyFont="1" applyFill="1" applyAlignment="1" applyProtection="1"/>
    <xf numFmtId="0" fontId="2" fillId="0" borderId="0" xfId="64" applyFill="1" applyAlignment="1" applyProtection="1">
      <alignment vertical="center"/>
    </xf>
    <xf numFmtId="0" fontId="4" fillId="0" borderId="0" xfId="64" applyFont="1" applyFill="1" applyAlignment="1" applyProtection="1">
      <alignment horizontal="center" vertical="center"/>
    </xf>
    <xf numFmtId="0" fontId="8" fillId="0" borderId="0" xfId="64" applyFont="1" applyFill="1" applyAlignment="1" applyProtection="1">
      <alignment horizontal="left" vertical="center"/>
    </xf>
    <xf numFmtId="0" fontId="2" fillId="0" borderId="0" xfId="64" applyFill="1" applyAlignment="1" applyProtection="1">
      <alignment horizontal="center" vertical="center"/>
    </xf>
    <xf numFmtId="0" fontId="2" fillId="0" borderId="0" xfId="64" applyFill="1" applyAlignment="1" applyProtection="1">
      <alignment horizontal="right" vertical="center"/>
    </xf>
    <xf numFmtId="0" fontId="10" fillId="0" borderId="0" xfId="64" applyFont="1" applyFill="1" applyAlignment="1" applyProtection="1"/>
    <xf numFmtId="0" fontId="10" fillId="0" borderId="4" xfId="64" applyFont="1" applyFill="1" applyBorder="1" applyAlignment="1" applyProtection="1">
      <alignment horizontal="center" vertical="center" wrapText="1"/>
    </xf>
    <xf numFmtId="0" fontId="10" fillId="0" borderId="5" xfId="64" applyFont="1" applyFill="1" applyBorder="1" applyAlignment="1" applyProtection="1">
      <alignment vertical="center" wrapText="1"/>
    </xf>
    <xf numFmtId="0" fontId="10" fillId="0" borderId="5" xfId="64" applyFont="1" applyFill="1" applyBorder="1" applyAlignment="1" applyProtection="1">
      <alignment horizontal="center" vertical="center" wrapText="1"/>
    </xf>
    <xf numFmtId="0" fontId="10" fillId="0" borderId="6" xfId="64" applyFont="1" applyFill="1" applyBorder="1" applyAlignment="1" applyProtection="1">
      <alignment horizontal="center" vertical="center" wrapText="1"/>
    </xf>
    <xf numFmtId="0" fontId="2" fillId="0" borderId="4" xfId="64" applyFill="1" applyBorder="1" applyAlignment="1" applyProtection="1">
      <alignment horizontal="center" vertical="center"/>
    </xf>
    <xf numFmtId="0" fontId="2" fillId="0" borderId="4" xfId="64" applyFill="1" applyBorder="1" applyAlignment="1" applyProtection="1">
      <alignment horizontal="left" vertical="center"/>
    </xf>
    <xf numFmtId="0" fontId="2" fillId="7" borderId="4" xfId="64" applyFill="1" applyBorder="1" applyAlignment="1" applyProtection="1">
      <alignment horizontal="center" vertical="center"/>
    </xf>
    <xf numFmtId="184" fontId="2" fillId="7" borderId="4" xfId="64" applyNumberFormat="1" applyFill="1" applyBorder="1" applyAlignment="1" applyProtection="1">
      <alignment horizontal="center" vertical="center"/>
    </xf>
    <xf numFmtId="0" fontId="3" fillId="0" borderId="4" xfId="64" applyFont="1" applyFill="1" applyBorder="1" applyAlignment="1" applyProtection="1">
      <alignment horizontal="center" vertical="center"/>
    </xf>
    <xf numFmtId="184" fontId="3" fillId="7" borderId="4" xfId="64" applyNumberFormat="1" applyFont="1" applyFill="1" applyBorder="1" applyAlignment="1" applyProtection="1">
      <alignment horizontal="center" vertical="center"/>
    </xf>
    <xf numFmtId="0" fontId="2" fillId="0" borderId="0" xfId="64" applyFill="1" applyAlignment="1" applyProtection="1">
      <alignment horizontal="center"/>
    </xf>
    <xf numFmtId="0" fontId="4" fillId="0" borderId="0" xfId="0" applyFont="1" applyFill="1" applyProtection="1"/>
    <xf numFmtId="0" fontId="54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12" fillId="0" borderId="4" xfId="0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2" fillId="0" borderId="0" xfId="105" applyFill="1" applyProtection="1"/>
    <xf numFmtId="0" fontId="55" fillId="0" borderId="0" xfId="105" applyFont="1" applyFill="1" applyProtection="1"/>
    <xf numFmtId="0" fontId="28" fillId="0" borderId="0" xfId="91" applyFont="1" applyProtection="1"/>
    <xf numFmtId="0" fontId="56" fillId="0" borderId="0" xfId="105" applyFont="1" applyFill="1" applyProtection="1"/>
    <xf numFmtId="0" fontId="56" fillId="0" borderId="0" xfId="105" applyFont="1" applyFill="1" applyAlignment="1" applyProtection="1">
      <alignment horizontal="center"/>
    </xf>
    <xf numFmtId="0" fontId="56" fillId="0" borderId="6" xfId="105" applyFont="1" applyFill="1" applyBorder="1" applyAlignment="1" applyProtection="1">
      <alignment horizontal="center" vertical="center"/>
    </xf>
    <xf numFmtId="43" fontId="56" fillId="0" borderId="6" xfId="35" applyFont="1" applyFill="1" applyBorder="1" applyAlignment="1" applyProtection="1">
      <alignment horizontal="center" vertical="center"/>
    </xf>
    <xf numFmtId="0" fontId="56" fillId="0" borderId="6" xfId="105" applyFont="1" applyFill="1" applyBorder="1" applyAlignment="1" applyProtection="1">
      <alignment vertical="center"/>
    </xf>
    <xf numFmtId="0" fontId="56" fillId="0" borderId="18" xfId="105" applyFont="1" applyFill="1" applyBorder="1" applyAlignment="1" applyProtection="1">
      <alignment horizontal="center" vertical="center"/>
    </xf>
    <xf numFmtId="43" fontId="57" fillId="0" borderId="18" xfId="35" applyFont="1" applyFill="1" applyBorder="1" applyAlignment="1" applyProtection="1">
      <alignment horizontal="center" vertical="center"/>
    </xf>
    <xf numFmtId="43" fontId="56" fillId="0" borderId="18" xfId="35" applyFont="1" applyFill="1" applyBorder="1" applyAlignment="1" applyProtection="1">
      <alignment horizontal="center" vertical="center"/>
    </xf>
    <xf numFmtId="0" fontId="56" fillId="0" borderId="18" xfId="105" applyFont="1" applyFill="1" applyBorder="1" applyAlignment="1" applyProtection="1">
      <alignment vertical="center"/>
    </xf>
    <xf numFmtId="43" fontId="56" fillId="4" borderId="18" xfId="35" applyFont="1" applyFill="1" applyBorder="1" applyAlignment="1" applyProtection="1">
      <alignment horizontal="center" vertical="center"/>
    </xf>
    <xf numFmtId="9" fontId="56" fillId="0" borderId="18" xfId="35" applyNumberFormat="1" applyFont="1" applyFill="1" applyBorder="1" applyAlignment="1" applyProtection="1">
      <alignment horizontal="center" vertical="center"/>
    </xf>
    <xf numFmtId="43" fontId="56" fillId="0" borderId="5" xfId="35" applyFont="1" applyFill="1" applyBorder="1" applyAlignment="1" applyProtection="1">
      <alignment horizontal="center" vertical="center"/>
    </xf>
    <xf numFmtId="185" fontId="56" fillId="0" borderId="18" xfId="35" applyNumberFormat="1" applyFont="1" applyFill="1" applyBorder="1" applyAlignment="1" applyProtection="1">
      <alignment horizontal="center" vertical="center"/>
    </xf>
    <xf numFmtId="0" fontId="56" fillId="0" borderId="5" xfId="105" applyFont="1" applyFill="1" applyBorder="1" applyAlignment="1" applyProtection="1">
      <alignment horizontal="center" vertical="center"/>
    </xf>
    <xf numFmtId="43" fontId="58" fillId="4" borderId="5" xfId="35" applyFont="1" applyFill="1" applyBorder="1" applyAlignment="1" applyProtection="1">
      <alignment horizontal="center" vertical="center"/>
    </xf>
    <xf numFmtId="185" fontId="56" fillId="0" borderId="5" xfId="35" applyNumberFormat="1" applyFont="1" applyFill="1" applyBorder="1" applyAlignment="1" applyProtection="1">
      <alignment horizontal="center" vertical="center"/>
    </xf>
    <xf numFmtId="0" fontId="56" fillId="0" borderId="5" xfId="105" applyFont="1" applyFill="1" applyBorder="1" applyAlignment="1" applyProtection="1">
      <alignment vertical="center"/>
    </xf>
    <xf numFmtId="0" fontId="59" fillId="0" borderId="5" xfId="105" applyFont="1" applyFill="1" applyBorder="1" applyAlignment="1" applyProtection="1">
      <alignment horizontal="center" vertical="center"/>
    </xf>
    <xf numFmtId="0" fontId="56" fillId="0" borderId="4" xfId="105" applyFont="1" applyFill="1" applyBorder="1" applyAlignment="1" applyProtection="1">
      <alignment horizontal="center" vertical="center"/>
    </xf>
    <xf numFmtId="0" fontId="60" fillId="0" borderId="4" xfId="105" applyFont="1" applyFill="1" applyBorder="1" applyAlignment="1" applyProtection="1">
      <alignment horizontal="center" vertical="center"/>
    </xf>
    <xf numFmtId="0" fontId="62" fillId="0" borderId="0" xfId="105" applyFont="1" applyFill="1" applyAlignment="1" applyProtection="1">
      <alignment vertical="top"/>
    </xf>
    <xf numFmtId="0" fontId="63" fillId="0" borderId="0" xfId="105" applyFont="1" applyFill="1" applyAlignment="1" applyProtection="1">
      <alignment horizontal="center" vertical="center" wrapText="1"/>
    </xf>
    <xf numFmtId="0" fontId="10" fillId="0" borderId="4" xfId="64" applyFont="1" applyFill="1" applyBorder="1" applyAlignment="1" applyProtection="1">
      <alignment horizontal="center" vertical="center"/>
    </xf>
    <xf numFmtId="0" fontId="9" fillId="0" borderId="4" xfId="64" applyFont="1" applyFill="1" applyBorder="1" applyAlignment="1" applyProtection="1">
      <alignment horizontal="center" vertical="center" wrapText="1"/>
    </xf>
    <xf numFmtId="0" fontId="2" fillId="0" borderId="1" xfId="64" applyFill="1" applyBorder="1" applyAlignment="1" applyProtection="1">
      <alignment horizontal="center" vertical="center"/>
    </xf>
    <xf numFmtId="0" fontId="3" fillId="0" borderId="1" xfId="64" applyFont="1" applyFill="1" applyBorder="1" applyAlignment="1" applyProtection="1">
      <alignment horizontal="center" vertical="center"/>
    </xf>
    <xf numFmtId="0" fontId="2" fillId="0" borderId="14" xfId="64" applyFill="1" applyBorder="1" applyAlignment="1" applyProtection="1"/>
    <xf numFmtId="0" fontId="9" fillId="0" borderId="1" xfId="64" applyFont="1" applyFill="1" applyBorder="1" applyAlignment="1" applyProtection="1">
      <alignment horizontal="center" vertical="center" wrapText="1"/>
    </xf>
    <xf numFmtId="0" fontId="9" fillId="0" borderId="14" xfId="64" applyFont="1" applyFill="1" applyBorder="1" applyAlignment="1" applyProtection="1">
      <alignment horizontal="center" vertical="center" wrapText="1"/>
    </xf>
    <xf numFmtId="0" fontId="3" fillId="7" borderId="4" xfId="64" applyFont="1" applyFill="1" applyBorder="1" applyAlignment="1" applyProtection="1">
      <alignment horizontal="center" vertical="center"/>
    </xf>
    <xf numFmtId="0" fontId="65" fillId="0" borderId="0" xfId="0" applyFont="1" applyFill="1" applyAlignment="1" applyProtection="1">
      <alignment horizontal="left" vertical="center"/>
    </xf>
    <xf numFmtId="0" fontId="10" fillId="0" borderId="0" xfId="0" applyFont="1" applyFill="1" applyProtection="1"/>
    <xf numFmtId="0" fontId="66" fillId="0" borderId="0" xfId="91" applyFont="1"/>
    <xf numFmtId="0" fontId="51" fillId="0" borderId="0" xfId="91" applyFont="1" applyAlignment="1">
      <alignment horizontal="center"/>
    </xf>
    <xf numFmtId="0" fontId="9" fillId="0" borderId="0" xfId="64" applyFont="1" applyFill="1" applyAlignment="1" applyProtection="1">
      <alignment horizontal="left" vertical="center"/>
    </xf>
    <xf numFmtId="0" fontId="12" fillId="0" borderId="0" xfId="64" applyFont="1" applyFill="1" applyAlignment="1" applyProtection="1">
      <alignment horizontal="left" vertical="center"/>
    </xf>
    <xf numFmtId="0" fontId="56" fillId="0" borderId="5" xfId="105" applyFont="1" applyFill="1" applyBorder="1" applyAlignment="1" applyProtection="1">
      <alignment horizontal="center" vertical="center"/>
    </xf>
    <xf numFmtId="0" fontId="56" fillId="0" borderId="6" xfId="105" applyFont="1" applyFill="1" applyBorder="1" applyAlignment="1" applyProtection="1">
      <alignment horizontal="center" vertical="center"/>
    </xf>
    <xf numFmtId="0" fontId="50" fillId="0" borderId="0" xfId="91" applyFont="1" applyAlignment="1">
      <alignment horizontal="center"/>
    </xf>
    <xf numFmtId="0" fontId="51" fillId="0" borderId="0" xfId="91" applyFont="1" applyFill="1" applyAlignment="1" applyProtection="1">
      <alignment horizontal="center"/>
    </xf>
    <xf numFmtId="0" fontId="64" fillId="0" borderId="0" xfId="105" applyFont="1" applyFill="1" applyAlignment="1" applyProtection="1">
      <alignment horizontal="center"/>
    </xf>
    <xf numFmtId="0" fontId="61" fillId="0" borderId="0" xfId="105" applyFont="1" applyFill="1" applyAlignment="1" applyProtection="1">
      <alignment horizontal="center" vertical="center"/>
    </xf>
    <xf numFmtId="0" fontId="56" fillId="0" borderId="8" xfId="105" applyFont="1" applyFill="1" applyBorder="1" applyAlignment="1" applyProtection="1">
      <alignment horizontal="center" vertical="center"/>
    </xf>
    <xf numFmtId="0" fontId="9" fillId="0" borderId="0" xfId="64" applyFont="1" applyFill="1" applyAlignment="1" applyProtection="1">
      <alignment horizontal="center" vertical="center"/>
    </xf>
    <xf numFmtId="0" fontId="12" fillId="0" borderId="0" xfId="64" applyFont="1" applyFill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54" fillId="0" borderId="0" xfId="0" applyFont="1" applyFill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4" xfId="64" applyFont="1" applyFill="1" applyBorder="1" applyAlignment="1" applyProtection="1">
      <alignment horizontal="center" vertical="center" wrapText="1"/>
    </xf>
    <xf numFmtId="0" fontId="10" fillId="0" borderId="1" xfId="64" applyFont="1" applyFill="1" applyBorder="1" applyAlignment="1" applyProtection="1">
      <alignment horizontal="center" vertical="center" wrapText="1"/>
    </xf>
    <xf numFmtId="0" fontId="10" fillId="0" borderId="3" xfId="64" applyFont="1" applyFill="1" applyBorder="1" applyAlignment="1" applyProtection="1">
      <alignment horizontal="center" vertical="center" wrapText="1"/>
    </xf>
    <xf numFmtId="0" fontId="10" fillId="0" borderId="9" xfId="64" applyFont="1" applyFill="1" applyBorder="1" applyAlignment="1" applyProtection="1">
      <alignment horizontal="center" vertical="center" wrapText="1"/>
    </xf>
    <xf numFmtId="0" fontId="10" fillId="0" borderId="16" xfId="64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 applyProtection="1">
      <alignment horizontal="center" vertical="center"/>
    </xf>
    <xf numFmtId="0" fontId="3" fillId="0" borderId="3" xfId="64" applyFont="1" applyFill="1" applyBorder="1" applyAlignment="1" applyProtection="1">
      <alignment horizontal="center" vertical="center"/>
    </xf>
    <xf numFmtId="0" fontId="10" fillId="0" borderId="2" xfId="64" applyFont="1" applyFill="1" applyBorder="1" applyAlignment="1" applyProtection="1">
      <alignment horizontal="center" vertical="center" wrapText="1"/>
    </xf>
    <xf numFmtId="0" fontId="10" fillId="0" borderId="10" xfId="64" applyFont="1" applyFill="1" applyBorder="1" applyAlignment="1" applyProtection="1">
      <alignment horizontal="center" vertical="center" wrapText="1"/>
    </xf>
    <xf numFmtId="0" fontId="10" fillId="0" borderId="6" xfId="64" applyFont="1" applyFill="1" applyBorder="1" applyAlignment="1" applyProtection="1">
      <alignment horizontal="center" vertical="center" wrapText="1"/>
    </xf>
    <xf numFmtId="0" fontId="10" fillId="0" borderId="17" xfId="64" applyFont="1" applyFill="1" applyBorder="1" applyAlignment="1" applyProtection="1">
      <alignment horizontal="center" vertical="center" wrapText="1"/>
    </xf>
    <xf numFmtId="0" fontId="4" fillId="0" borderId="0" xfId="64" applyFont="1" applyFill="1" applyAlignment="1" applyProtection="1">
      <alignment horizontal="center"/>
    </xf>
    <xf numFmtId="0" fontId="3" fillId="0" borderId="0" xfId="64" applyFont="1" applyFill="1" applyAlignment="1" applyProtection="1">
      <alignment horizontal="center" vertical="center"/>
    </xf>
    <xf numFmtId="0" fontId="54" fillId="0" borderId="0" xfId="64" applyFont="1" applyFill="1" applyAlignment="1" applyProtection="1">
      <alignment horizontal="center" vertical="center"/>
    </xf>
    <xf numFmtId="0" fontId="10" fillId="0" borderId="4" xfId="64" applyFont="1" applyFill="1" applyBorder="1" applyAlignment="1" applyProtection="1">
      <alignment horizontal="center" vertical="center" wrapText="1"/>
    </xf>
    <xf numFmtId="0" fontId="10" fillId="0" borderId="5" xfId="64" applyFont="1" applyFill="1" applyBorder="1" applyAlignment="1" applyProtection="1">
      <alignment horizontal="center" vertical="center" wrapText="1"/>
    </xf>
    <xf numFmtId="0" fontId="10" fillId="0" borderId="7" xfId="64" applyFont="1" applyFill="1" applyBorder="1" applyAlignment="1" applyProtection="1">
      <alignment horizontal="center" vertical="center" wrapText="1"/>
    </xf>
    <xf numFmtId="0" fontId="2" fillId="0" borderId="0" xfId="63" applyFont="1" applyFill="1" applyAlignment="1" applyProtection="1">
      <alignment horizontal="center" vertical="center"/>
    </xf>
    <xf numFmtId="0" fontId="3" fillId="0" borderId="0" xfId="63" applyFont="1" applyFill="1" applyAlignment="1" applyProtection="1">
      <alignment horizontal="center" vertical="center"/>
    </xf>
    <xf numFmtId="0" fontId="5" fillId="0" borderId="0" xfId="63" applyFont="1" applyFill="1" applyAlignment="1" applyProtection="1">
      <alignment horizontal="center" vertical="center"/>
    </xf>
    <xf numFmtId="0" fontId="2" fillId="0" borderId="4" xfId="63" applyFill="1" applyBorder="1" applyAlignment="1" applyProtection="1">
      <alignment horizontal="center" vertical="center"/>
    </xf>
    <xf numFmtId="0" fontId="2" fillId="0" borderId="5" xfId="63" applyFill="1" applyBorder="1" applyAlignment="1" applyProtection="1">
      <alignment horizontal="center" vertical="center"/>
    </xf>
    <xf numFmtId="0" fontId="2" fillId="0" borderId="5" xfId="63" applyFill="1" applyBorder="1" applyAlignment="1" applyProtection="1">
      <alignment horizontal="center" vertical="center" textRotation="90"/>
    </xf>
    <xf numFmtId="0" fontId="2" fillId="0" borderId="7" xfId="63" applyFill="1" applyBorder="1" applyAlignment="1" applyProtection="1">
      <alignment horizontal="center" vertical="center" textRotation="90"/>
    </xf>
    <xf numFmtId="0" fontId="2" fillId="0" borderId="5" xfId="63" applyFill="1" applyBorder="1" applyAlignment="1" applyProtection="1">
      <alignment horizontal="center" vertical="center" textRotation="90" wrapText="1"/>
    </xf>
    <xf numFmtId="0" fontId="2" fillId="0" borderId="7" xfId="63" applyFill="1" applyBorder="1" applyAlignment="1" applyProtection="1">
      <alignment horizontal="center" vertical="center" textRotation="90" wrapText="1"/>
    </xf>
    <xf numFmtId="0" fontId="2" fillId="0" borderId="6" xfId="63" applyFill="1" applyBorder="1" applyAlignment="1" applyProtection="1">
      <alignment horizontal="center" vertical="center" textRotation="90" wrapText="1"/>
    </xf>
    <xf numFmtId="0" fontId="2" fillId="0" borderId="1" xfId="63" applyFill="1" applyBorder="1" applyAlignment="1" applyProtection="1">
      <alignment horizontal="center" vertical="center" wrapText="1"/>
    </xf>
    <xf numFmtId="0" fontId="2" fillId="0" borderId="2" xfId="63" applyFill="1" applyBorder="1" applyAlignment="1" applyProtection="1">
      <alignment horizontal="center" vertical="center" wrapText="1"/>
    </xf>
    <xf numFmtId="0" fontId="2" fillId="0" borderId="3" xfId="63" applyFill="1" applyBorder="1" applyAlignment="1" applyProtection="1">
      <alignment horizontal="center" vertical="center" wrapText="1"/>
    </xf>
    <xf numFmtId="0" fontId="2" fillId="0" borderId="2" xfId="63" applyFill="1" applyBorder="1" applyProtection="1"/>
    <xf numFmtId="0" fontId="2" fillId="0" borderId="3" xfId="63" applyFill="1" applyBorder="1" applyProtection="1"/>
    <xf numFmtId="0" fontId="2" fillId="0" borderId="4" xfId="63" applyFill="1" applyBorder="1" applyAlignment="1" applyProtection="1">
      <alignment horizontal="center" vertical="center" wrapText="1"/>
    </xf>
    <xf numFmtId="0" fontId="2" fillId="0" borderId="9" xfId="63" applyFill="1" applyBorder="1" applyAlignment="1" applyProtection="1">
      <alignment horizontal="center" vertical="center" wrapText="1"/>
    </xf>
    <xf numFmtId="0" fontId="2" fillId="0" borderId="11" xfId="63" applyFill="1" applyBorder="1" applyAlignment="1" applyProtection="1">
      <alignment horizontal="center" vertical="center" wrapText="1"/>
    </xf>
    <xf numFmtId="0" fontId="49" fillId="0" borderId="1" xfId="63" applyFont="1" applyFill="1" applyBorder="1" applyAlignment="1" applyProtection="1">
      <alignment horizontal="center" vertical="center"/>
    </xf>
    <xf numFmtId="0" fontId="49" fillId="0" borderId="3" xfId="63" applyFont="1" applyFill="1" applyBorder="1" applyAlignment="1" applyProtection="1">
      <alignment horizontal="center" vertical="center"/>
    </xf>
    <xf numFmtId="0" fontId="2" fillId="0" borderId="4" xfId="63" applyFill="1" applyBorder="1" applyAlignment="1" applyProtection="1">
      <alignment horizontal="center" vertical="center" textRotation="90"/>
    </xf>
    <xf numFmtId="0" fontId="9" fillId="0" borderId="4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 wrapText="1"/>
    </xf>
    <xf numFmtId="0" fontId="9" fillId="2" borderId="7" xfId="0" applyFont="1" applyFill="1" applyBorder="1" applyAlignment="1" applyProtection="1">
      <alignment vertical="center" wrapText="1"/>
    </xf>
    <xf numFmtId="0" fontId="9" fillId="6" borderId="4" xfId="0" applyFont="1" applyFill="1" applyBorder="1" applyAlignment="1" applyProtection="1">
      <alignment horizontal="left"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6" borderId="4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center" vertical="center"/>
    </xf>
    <xf numFmtId="0" fontId="53" fillId="6" borderId="1" xfId="0" applyFont="1" applyFill="1" applyBorder="1" applyAlignment="1" applyProtection="1">
      <alignment horizontal="left" vertical="center"/>
    </xf>
    <xf numFmtId="0" fontId="53" fillId="6" borderId="2" xfId="0" applyFont="1" applyFill="1" applyBorder="1" applyAlignment="1" applyProtection="1">
      <alignment horizontal="left" vertical="center"/>
    </xf>
    <xf numFmtId="0" fontId="53" fillId="6" borderId="3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7" fillId="0" borderId="8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</cellXfs>
  <cellStyles count="152">
    <cellStyle name="?_x001d_??%U©÷u&amp;H©÷9_x0008_? s_x000a__x0007__x0001__x0001_" xfId="1"/>
    <cellStyle name="???? [0.00]_PRODUCT DETAIL Q1" xfId="2"/>
    <cellStyle name="????_PRODUCT DETAIL Q1" xfId="3"/>
    <cellStyle name="???[0]_?? DI" xfId="4"/>
    <cellStyle name="???_?? DI" xfId="5"/>
    <cellStyle name="??[0]_MATL COST ANALYSIS" xfId="6"/>
    <cellStyle name="??_(????)??????" xfId="7"/>
    <cellStyle name="??A? [0]_laroux_1_¢¬???¢â? " xfId="8"/>
    <cellStyle name="??A?_laroux_1_¢¬???¢â? " xfId="9"/>
    <cellStyle name="?_x005f_x001d_??%U©÷u&amp;H©÷9_x005f_x0008_? s_x000a__x005f_x0007__x005f_x0001__x005f_x0001_" xfId="10"/>
    <cellStyle name="?_x005f_x001d_??%U©÷u&amp;H©÷9_x005f_x0008_? s_x005f_x000a__x005f_x0007__x005f_x0001__x005f_x0001_" xfId="11"/>
    <cellStyle name="?¡±¢¥?_?¨ù??¢´¢¥_¢¬???¢â? " xfId="12"/>
    <cellStyle name="?ðÇ%U?&amp;H?_x0008_?s_x000a__x0007__x0001__x0001_" xfId="13"/>
    <cellStyle name="?ðÇ%U?&amp;H?_x005f_x0008_?s_x000a__x005f_x0007__x005f_x0001__x005f_x0001_" xfId="14"/>
    <cellStyle name="@ET_Style?@font-face" xfId="15"/>
    <cellStyle name="AeE­ [0]_INQUIRY ¿μ¾÷AßAø " xfId="16"/>
    <cellStyle name="AeE­_INQUIRY ¿μ¾÷AßAø " xfId="17"/>
    <cellStyle name="ÄÞ¸¶ [0]_1" xfId="18"/>
    <cellStyle name="AÞ¸¶ [0]_INQUIRY ¿?¾÷AßAø " xfId="19"/>
    <cellStyle name="ÄÞ¸¶_1" xfId="20"/>
    <cellStyle name="AÞ¸¶_INQUIRY ¿?¾÷AßAø " xfId="21"/>
    <cellStyle name="C?AØ_¿?¾÷CoE² " xfId="22"/>
    <cellStyle name="C￥AØ_¿μ¾÷CoE² " xfId="23"/>
    <cellStyle name="Ç¥ÁØ_laroux_4_ÃÑÇÕ°è " xfId="24"/>
    <cellStyle name="category" xfId="25"/>
    <cellStyle name="Comma 2" xfId="26"/>
    <cellStyle name="Comma 2 2" xfId="27"/>
    <cellStyle name="Comma 2 2 2" xfId="28"/>
    <cellStyle name="Comma 2 3" xfId="29"/>
    <cellStyle name="Comma 3" xfId="30"/>
    <cellStyle name="Comma 4" xfId="31"/>
    <cellStyle name="Comma 4 2" xfId="32"/>
    <cellStyle name="Comma 5" xfId="33"/>
    <cellStyle name="Comma 6" xfId="34"/>
    <cellStyle name="Comma 7" xfId="35"/>
    <cellStyle name="comma zerodec" xfId="36"/>
    <cellStyle name="Comma0" xfId="37"/>
    <cellStyle name="Currency0" xfId="38"/>
    <cellStyle name="Currency1" xfId="39"/>
    <cellStyle name="Date" xfId="40"/>
    <cellStyle name="Dollar (zero dec)" xfId="41"/>
    <cellStyle name="Fixed" xfId="42"/>
    <cellStyle name="Grey" xfId="43"/>
    <cellStyle name="HEADER" xfId="44"/>
    <cellStyle name="Header1" xfId="45"/>
    <cellStyle name="Header2" xfId="46"/>
    <cellStyle name="HEADING1" xfId="47"/>
    <cellStyle name="HEADING2" xfId="48"/>
    <cellStyle name="Input [yellow]" xfId="49"/>
    <cellStyle name="Model" xfId="50"/>
    <cellStyle name="Monétaire [0]_TARIFFS DB" xfId="51"/>
    <cellStyle name="Monétaire_TARIFFS DB" xfId="52"/>
    <cellStyle name="n" xfId="53"/>
    <cellStyle name="New Times Roman" xfId="54"/>
    <cellStyle name="no dec" xfId="55"/>
    <cellStyle name="Normal" xfId="0" builtinId="0"/>
    <cellStyle name="Normal - Style1" xfId="56"/>
    <cellStyle name="Normal 10" xfId="57"/>
    <cellStyle name="Normal 11" xfId="58"/>
    <cellStyle name="Normal 12" xfId="59"/>
    <cellStyle name="Normal 13" xfId="60"/>
    <cellStyle name="Normal 14" xfId="61"/>
    <cellStyle name="Normal 15" xfId="62"/>
    <cellStyle name="Normal 16" xfId="63"/>
    <cellStyle name="Normal 2" xfId="64"/>
    <cellStyle name="Normal 2 10" xfId="65"/>
    <cellStyle name="Normal 2 2" xfId="66"/>
    <cellStyle name="Normal 2 2 2" xfId="67"/>
    <cellStyle name="Normal 2 2 2 2" xfId="68"/>
    <cellStyle name="Normal 2 2 2 3" xfId="69"/>
    <cellStyle name="Normal 2 2 2 4" xfId="70"/>
    <cellStyle name="Normal 2 2 3" xfId="71"/>
    <cellStyle name="Normal 2 2 4" xfId="72"/>
    <cellStyle name="Normal 2 3" xfId="73"/>
    <cellStyle name="Normal 2 3 2" xfId="74"/>
    <cellStyle name="Normal 2 3 2 2" xfId="75"/>
    <cellStyle name="Normal 2 3 2 3" xfId="76"/>
    <cellStyle name="Normal 2 3 2 4" xfId="77"/>
    <cellStyle name="Normal 2 3 3" xfId="78"/>
    <cellStyle name="Normal 2 3 4" xfId="79"/>
    <cellStyle name="Normal 2 4" xfId="80"/>
    <cellStyle name="Normal 2 5" xfId="81"/>
    <cellStyle name="Normal 2 6" xfId="82"/>
    <cellStyle name="Normal 2 7" xfId="83"/>
    <cellStyle name="Normal 2 8" xfId="84"/>
    <cellStyle name="Normal 2 9" xfId="85"/>
    <cellStyle name="Normal 2_DS HTCT MN" xfId="86"/>
    <cellStyle name="Normal 23" xfId="87"/>
    <cellStyle name="Normal 27" xfId="88"/>
    <cellStyle name="Normal 28" xfId="89"/>
    <cellStyle name="Normal 29" xfId="90"/>
    <cellStyle name="Normal 3" xfId="91"/>
    <cellStyle name="Normal 3 2" xfId="92"/>
    <cellStyle name="Normal 3 2 2" xfId="93"/>
    <cellStyle name="Normal 3 3" xfId="94"/>
    <cellStyle name="Normal 3_Bieuso4" xfId="95"/>
    <cellStyle name="Normal 30" xfId="96"/>
    <cellStyle name="Normal 31" xfId="97"/>
    <cellStyle name="Normal 35" xfId="98"/>
    <cellStyle name="Normal 36" xfId="99"/>
    <cellStyle name="Normal 4" xfId="100"/>
    <cellStyle name="Normal 4 2" xfId="101"/>
    <cellStyle name="Normal 4 3" xfId="102"/>
    <cellStyle name="Normal 4 4" xfId="103"/>
    <cellStyle name="Normal 4 5" xfId="104"/>
    <cellStyle name="Normal 4 6" xfId="105"/>
    <cellStyle name="Normal 4_Bieu mau PCGD MN 2015" xfId="106"/>
    <cellStyle name="Normal 47" xfId="107"/>
    <cellStyle name="Normal 48" xfId="108"/>
    <cellStyle name="Normal 49" xfId="109"/>
    <cellStyle name="Normal 5" xfId="110"/>
    <cellStyle name="Normal 50" xfId="111"/>
    <cellStyle name="Normal 51" xfId="112"/>
    <cellStyle name="Normal 6" xfId="113"/>
    <cellStyle name="Normal 6 2" xfId="114"/>
    <cellStyle name="Normal 6 2 2" xfId="115"/>
    <cellStyle name="Normal 6 2 3" xfId="116"/>
    <cellStyle name="Normal 6 2 4" xfId="117"/>
    <cellStyle name="Normal 6 3" xfId="118"/>
    <cellStyle name="Normal 6 4" xfId="119"/>
    <cellStyle name="Normal 60" xfId="120"/>
    <cellStyle name="Normal 61" xfId="121"/>
    <cellStyle name="Normal 7" xfId="122"/>
    <cellStyle name="Normal 8" xfId="123"/>
    <cellStyle name="Normal 9" xfId="124"/>
    <cellStyle name="Percent [2]" xfId="125"/>
    <cellStyle name="Percent 2" xfId="126"/>
    <cellStyle name="Percent 2 2" xfId="127"/>
    <cellStyle name="Percent 2 3" xfId="128"/>
    <cellStyle name="Percent 2 4" xfId="129"/>
    <cellStyle name="Percent 3" xfId="130"/>
    <cellStyle name="subhead" xfId="131"/>
    <cellStyle name=" [0.00]_ Att. 1- Cover" xfId="132"/>
    <cellStyle name="_ Att. 1- Cover" xfId="133"/>
    <cellStyle name="?_ Att. 1- Cover" xfId="134"/>
    <cellStyle name="똿뗦먛귟 [0.00]_PRODUCT DETAIL Q1" xfId="135"/>
    <cellStyle name="똿뗦먛귟_PRODUCT DETAIL Q1" xfId="136"/>
    <cellStyle name="믅됞 [0.00]_PRODUCT DETAIL Q1" xfId="137"/>
    <cellStyle name="믅됞_PRODUCT DETAIL Q1" xfId="138"/>
    <cellStyle name="백분율_95" xfId="139"/>
    <cellStyle name="뷭?_BOOKSHIP" xfId="140"/>
    <cellStyle name="콤마 [0]_1202" xfId="141"/>
    <cellStyle name="콤마_1202" xfId="142"/>
    <cellStyle name="통화 [0]_1202" xfId="143"/>
    <cellStyle name="통화_1202" xfId="144"/>
    <cellStyle name="표준_(정보부문)월별인원계획" xfId="145"/>
    <cellStyle name="一般_00Q3902REV.1" xfId="146"/>
    <cellStyle name="千分位[0]_00Q3902REV.1" xfId="147"/>
    <cellStyle name="千分位_00Q3902REV.1" xfId="148"/>
    <cellStyle name="貨幣 [0]_00Q3902REV.1" xfId="149"/>
    <cellStyle name="貨幣[0]_BRE" xfId="150"/>
    <cellStyle name="貨幣_00Q3902REV.1" xfId="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U%20BAO%20CAO%20D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QUACH_~1/Ve%20Hinh/geospace/QTC/New%20Folder%20(2)/DulieuPGD/DU%20LIEU%20THANG%2012/My%20Documents/D&#249;%20to&#184;n%20ch&#221;nh%20th&#248;c/C&#199;u/km86-147(TKKT)_la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So_TieuHoc_T9.xl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MATERIAL\&#33457;&#3602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GiaDinhBSS/GrowthChart/DS%20HOC%20SINH%20-LA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QUACH_~1/Ve%20Hinh/geospace/QTC/New%20Folder%20(2)/My%20Documents/TRI%20NAM%202000/ke%20toan%20Tri/Nam%202000/11.Cong%20khai%20tai%20chinh/CKTC%20thang%2010-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QUACH_~1/Ve%20Hinh/geospace/QTC/New%20Folder%20(2)/WINDOWS/TEMP/IBASE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g\c\Dung%20Quat\Nhom%20GC\New%20Folder\My%20Documents\3533\98Q\3533\Q\98Q2943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QUACH_~1/Ve%20Hinh/geospace/QTC/New%20Folder%20(2)/My%20Documents/99v0233/Eq_sum_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My%20Documents/Downloads/NH&#192;%2520TR&#7866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QUACH_~1/Ve%20Hinh/geospace/QTC/New%20Folder%20(2)/My%20Documents/binh%20kt/CTCI-CPP/quota/Piping-M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6380\TOP1\MISS_&#168;&#207;&#161;&#192;\ORIGINAL\&#168;&#207;&#161;&#192;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QUACH_~1/Ve%20Hinh/geospace/QTC/New%20Folder%20(2)/DulieuPGD/DU%20LIEU%20THANG%2012/phong%20nen/DT-THL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NTruong"/>
      <sheetName val="SoLieu"/>
      <sheetName val="XL4Poppy"/>
      <sheetName val="BHYT 4B"/>
    </sheetNames>
    <sheetDataSet>
      <sheetData sheetId="0"/>
      <sheetData sheetId="1"/>
      <sheetData sheetId="2">
        <row r="4">
          <cell r="C4" t="e">
            <v>#N/A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g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  <sheetName val="km86-147(TKKT)_lap"/>
    </sheetNames>
    <definedNames>
      <definedName name="DataFilter"/>
      <definedName name="DataSort"/>
      <definedName name="GoBa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DiemTruong"/>
      <sheetName val="NhanSu_TH"/>
      <sheetName val="LopHoc_TH"/>
      <sheetName val="LopHoc_TH_BC"/>
      <sheetName val="HocSinh_TH"/>
      <sheetName val="HocSinh_TH_BC"/>
      <sheetName val="DanhMuc"/>
      <sheetName val="XL4Poppy"/>
      <sheetName val="DTX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月"/>
      <sheetName val="8 月"/>
      <sheetName val="LSN"/>
      <sheetName val="Sheet3"/>
      <sheetName val="Sheet1"/>
      <sheetName val="Sheet2"/>
      <sheetName val="THKP  (2)"/>
      <sheetName val="DGCT cong (TM)"/>
      <sheetName val="DGCT PH (TM)"/>
      <sheetName val="DGCT MD (TM)"/>
      <sheetName val="DGCT ND (TM)"/>
      <sheetName val="VBT (2)"/>
      <sheetName val="THKP "/>
      <sheetName val="DGCT MD"/>
      <sheetName val="DGCT ND"/>
      <sheetName val="DGCT cong"/>
      <sheetName val="DGCT PH"/>
      <sheetName val="NC (2)"/>
      <sheetName val="XM"/>
      <sheetName val="NC"/>
      <sheetName val="VL"/>
      <sheetName val="DGCT-YL"/>
      <sheetName val="TH-YL"/>
      <sheetName val="VBT"/>
      <sheetName val="BT"/>
      <sheetName val="XL4Poppy"/>
      <sheetName val="O.Do-Cong Cai tat"/>
      <sheetName val="Cty CTGT 1 TN "/>
      <sheetName val="O Khue Qlo 3"/>
      <sheetName val="O.Do-TNVCA Q.ninh"/>
      <sheetName val="O chien QL 53-1413"/>
      <sheetName val="O.chien QL53-3311"/>
      <sheetName val="Sheet4"/>
      <sheetName val="o.Huyen - CMNC"/>
      <sheetName val="Huyen Quoc lo 91"/>
      <sheetName val="Sambuvina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O.Thuong Cong Cai tat"/>
      <sheetName val="O.Thuong-duong 331 QN"/>
      <sheetName val="Thinh GTNT Lang son"/>
      <sheetName val="O.Thinh 4B QNKm 97-102"/>
      <sheetName val="O.Thinh 4b QN84-94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6"/>
      <sheetName val="Thang 7"/>
      <sheetName val="Thang 8"/>
      <sheetName val="Thang 9"/>
      <sheetName val="Tæng hîp ¤.Khu¬ng"/>
      <sheetName val="CDPS 112"/>
      <sheetName val="CDPS 333"/>
      <sheetName val="CDPS 3338 TDT"/>
      <sheetName val="CDPS 333VAT"/>
      <sheetName val="CDPS 131"/>
      <sheetName val="CDPS 133"/>
      <sheetName val="CDPS 1388"/>
      <sheetName val="CDPS 136"/>
      <sheetName val="CDPS 1413"/>
      <sheetName val="CDPS 1411"/>
      <sheetName val="CDPS 1418"/>
      <sheetName val="CDPS 152"/>
      <sheetName val="CDPS 153"/>
      <sheetName val="CDPS 154"/>
      <sheetName val="CDPS 311"/>
      <sheetName val="CDPS 3311"/>
      <sheetName val="CDPS 3312"/>
      <sheetName val="CDPS 336"/>
      <sheetName val="CDPS338(in)"/>
      <sheetName val="CDPS 3388"/>
      <sheetName val="CDPS 341"/>
      <sheetName val="TK431"/>
      <sheetName val="TK 511"/>
      <sheetName val="CDPS 342"/>
      <sheetName val="ps 642"/>
      <sheetName val="ps623"/>
      <sheetName val="ps627"/>
      <sheetName val="ps 622"/>
      <sheetName val="ps 621"/>
      <sheetName val=" kuv"/>
      <sheetName val="BKRVV"/>
      <sheetName val="KUVtrang 1"/>
      <sheetName val="CVVAYNP"/>
      <sheetName val="KUVtrang2"/>
      <sheetName val="BBKTVTDB"/>
      <sheetName val="T8-2001"/>
      <sheetName val="T7-2001"/>
      <sheetName val="T9-2001"/>
      <sheetName val="T"/>
      <sheetName val="T10-2001"/>
      <sheetName val="T6-2001"/>
      <sheetName val="T11-2001"/>
      <sheetName val="T12-2001"/>
      <sheetName val="T3-2001"/>
      <sheetName val="T4-2001"/>
      <sheetName val="T5-200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632"/>
      <sheetName val="Bieu4a-CLCB"/>
      <sheetName val="Sum OK "/>
      <sheetName val="Vina"/>
      <sheetName val="Sum tinh lai"/>
      <sheetName val="Gia T5"/>
      <sheetName val="Gia T5+5%"/>
      <sheetName val="Gia TLC"/>
      <sheetName val="Gia TLC+5%"/>
      <sheetName val="Gia VNa"/>
      <sheetName val="Gia VNa+5%"/>
      <sheetName val="Gia T4"/>
      <sheetName val="Gia T4+5%"/>
      <sheetName val="Phan chi  OK"/>
      <sheetName val="Bid Price Schedule (2)"/>
      <sheetName val="GiaThau (3)"/>
      <sheetName val="Bid Price Summary"/>
      <sheetName val="Bid Price Schedule"/>
      <sheetName val="Name"/>
      <sheetName val="00000000"/>
      <sheetName val="Ctiet"/>
      <sheetName val="TH479"/>
      <sheetName val="DGTH473"/>
      <sheetName val="TH"/>
      <sheetName val="487"/>
      <sheetName val="471"/>
      <sheetName val="512"/>
      <sheetName val="btnhatmin"/>
      <sheetName val="btnhtrung"/>
      <sheetName val="results"/>
      <sheetName val="Nhat ky TK111"/>
      <sheetName val="TK111"/>
      <sheetName val="TK131"/>
      <sheetName val="TK133"/>
      <sheetName val="TK138"/>
      <sheetName val="TK1411"/>
      <sheetName val="TK1412"/>
      <sheetName val="TK142"/>
      <sheetName val="TK331"/>
      <sheetName val="TK334"/>
      <sheetName val="Phan bo tien luong"/>
      <sheetName val="TK421"/>
      <sheetName val="TK511"/>
      <sheetName val="Cong cu dung cu"/>
      <sheetName val="Kiem ke Quy"/>
      <sheetName val="Kiem ke TSCD"/>
      <sheetName val="vat tu"/>
      <sheetName val="Cong trinh do dang 2002"/>
      <sheetName val="chiphi"/>
      <sheetName val="chamcong"/>
      <sheetName val="tongluong"/>
      <sheetName val="Lgiantiep"/>
      <sheetName val="Lmau"/>
      <sheetName val="lg hung"/>
      <sheetName val="lg thiep"/>
      <sheetName val="lg Quan"/>
      <sheetName val="lg nhat"/>
      <sheetName val="lg dau"/>
      <sheetName val="lg Thuan"/>
      <sheetName val="dscongnhan"/>
      <sheetName val="atlaodong"/>
      <sheetName val="tonghop"/>
      <sheetName val="KSTK_BS"/>
      <sheetName val="THKP_BS"/>
      <sheetName val="PTps"/>
      <sheetName val="DT_chitiet"/>
      <sheetName val="KP_XL"/>
      <sheetName val="DT_chuyen"/>
      <sheetName val="KP_Chuyen"/>
      <sheetName val="KPPS dot2 (3)"/>
      <sheetName val="PTps (2)"/>
      <sheetName val="CT2001"/>
      <sheetName val="TH2001"/>
      <sheetName val="KHDT2002"/>
      <sheetName val="MT"/>
      <sheetName val="PVXL"/>
      <sheetName val="CTHM2001"/>
      <sheetName val="KLCY"/>
      <sheetName val="TH2002"/>
      <sheetName val="KH201-205"/>
      <sheetName val="KHN2002"/>
      <sheetName val="TONG HOP"/>
      <sheetName val="6-BO PHAN NAP LIEU, EP"/>
      <sheetName val="07-CD EP &amp; SAY NHANH"/>
      <sheetName val="09-CD TRANG MEN"/>
      <sheetName val="10-CD NUNG"/>
      <sheetName val="11-CD LUU CHUA"/>
      <sheetName val="12-PHAN LOAI &amp; DONG GOI"/>
      <sheetName val="13-CD MAI"/>
      <sheetName val="14~16 THIET BI PHONG THI NGHIEM"/>
      <sheetName val="17 -  HE THONG HUT BUI"/>
      <sheetName val="THIET BI PHU TRO"/>
      <sheetName val="BiaDT"/>
      <sheetName val="Khaitoan"/>
      <sheetName val="chenhdt"/>
      <sheetName val="VLQtoan"/>
      <sheetName val="QTchinh"/>
      <sheetName val="QToan"/>
      <sheetName val="KHOILUONG"/>
      <sheetName val="Vatlieu"/>
      <sheetName val="Thuyet minh"/>
      <sheetName val="VTBXlan"/>
      <sheetName val="LanBx"/>
      <sheetName val="DTBX"/>
      <sheetName val="THKP"/>
      <sheetName val="CT thao do Nha an ca"/>
      <sheetName val="TH thao do Nha an ca"/>
      <sheetName val="CT XD Nha an ca"/>
      <sheetName val="CLVL XD Nha an ca"/>
      <sheetName val="bia"/>
      <sheetName val="CS"/>
      <sheetName val="TM"/>
      <sheetName val="Bia du toan"/>
      <sheetName val="tong hop kinh phi"/>
      <sheetName val="chi tiet"/>
      <sheetName val="VLC"/>
      <sheetName val="Chenh lech"/>
      <sheetName val="CT"/>
      <sheetName val="CLVL"/>
      <sheetName val="CST"/>
      <sheetName val="KL.TONG.CT"/>
      <sheetName val="KL.HT.2001"/>
      <sheetName val="pho"/>
      <sheetName val="Am"/>
      <sheetName val="Tuyen"/>
      <sheetName val="Chuyen"/>
      <sheetName val="Canh"/>
      <sheetName val="Dang"/>
      <sheetName val="Hieu"/>
      <sheetName val="Dung"/>
      <sheetName val="thanh"/>
      <sheetName val="cuong"/>
      <sheetName val="hai"/>
      <sheetName val="Phan"/>
      <sheetName val="Phucvu"/>
      <sheetName val="Giantiep"/>
      <sheetName val="PTVT"/>
      <sheetName val="XXXXXXXX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Van khuon"/>
      <sheetName val="THXL"/>
      <sheetName val="Dien + Nuoc"/>
      <sheetName val="Phan tich"/>
      <sheetName val="Xay lap"/>
      <sheetName val="bien bao"/>
      <sheetName val="ranh"/>
      <sheetName val="Dan - TC"/>
      <sheetName val="TH-DTC"/>
      <sheetName val="nen duong"/>
      <sheetName val="mat duong"/>
      <sheetName val="cong ban"/>
      <sheetName val="TH-KS"/>
      <sheetName val="KL-KS"/>
      <sheetName val="Vchuyen"/>
      <sheetName val="Triet tinh"/>
      <sheetName val="THKT"/>
      <sheetName val="bkevtu"/>
      <sheetName val="no"/>
      <sheetName val="bh"/>
      <sheetName val="an3"/>
      <sheetName val="an2"/>
      <sheetName val="ds"/>
      <sheetName val="an1"/>
      <sheetName val="tong"/>
      <sheetName val="oai"/>
      <sheetName val="g tiep"/>
      <sheetName val="p vu"/>
      <sheetName val="lap"/>
      <sheetName val="loi"/>
      <sheetName val="xuan"/>
      <sheetName val="kich"/>
      <sheetName val="Bao"/>
      <sheetName val="hoach"/>
      <sheetName val="Lam"/>
      <sheetName val="BiaTT"/>
      <sheetName val="Voi B phu"/>
      <sheetName val="T7 KLTC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Bao cao 1"/>
      <sheetName val="lay kinh phi t91"/>
      <sheetName val="du toan 1"/>
      <sheetName val="du toan II"/>
      <sheetName val="Bao cao 2"/>
      <sheetName val="Bao cao 3"/>
      <sheetName val="Phan dien"/>
      <sheetName val="lay kpthang 9"/>
      <sheetName val="lay kinh phi T6"/>
      <sheetName val="Canteen"/>
      <sheetName val="CT Factory"/>
      <sheetName val="General"/>
      <sheetName val="Ky tuc xa"/>
      <sheetName val="bao ve"/>
      <sheetName val="Nha xe"/>
      <sheetName val="Pum"/>
      <sheetName val="Cong + hang rao"/>
      <sheetName val="10000000"/>
      <sheetName val="Lot 4.6"/>
      <sheetName val="don gia"/>
      <sheetName val="Nha TY"/>
      <sheetName val="Cap kho"/>
      <sheetName val="may cat"/>
      <sheetName val="XXXXXXX0"/>
      <sheetName val="THchung"/>
      <sheetName val="TH Dien"/>
      <sheetName val="Dien"/>
      <sheetName val="TH xuonggiacong"/>
      <sheetName val="chenhxuonggiacong"/>
      <sheetName val="Xuong gia cong"/>
      <sheetName val="THkho TB"/>
      <sheetName val="KHO TB "/>
      <sheetName val="chenhkhothietbi"/>
      <sheetName val="THsanPD"/>
      <sheetName val="San phong dang"/>
      <sheetName val="TH logo"/>
      <sheetName val="LOGO"/>
      <sheetName val="TH SanBai"/>
      <sheetName val="San bai"/>
      <sheetName val="chenhSanBai"/>
      <sheetName val="20000000"/>
      <sheetName val="30000000"/>
      <sheetName val="40000000"/>
      <sheetName val="DT"/>
      <sheetName val="MAY"/>
      <sheetName val="VL14"/>
      <sheetName val="DGCT14"/>
      <sheetName val="DGTH"/>
      <sheetName val="DG-CT"/>
      <sheetName val=" THDGK"/>
      <sheetName val="DTCT"/>
      <sheetName val="DGTH-giam gia 6,847%"/>
      <sheetName val="TH-KPDT"/>
      <sheetName val="DGVL"/>
      <sheetName val="DKTT-HD"/>
      <sheetName val="D1-O.V"/>
      <sheetName val="D1-O.K"/>
      <sheetName val="D4"/>
      <sheetName val="D7"/>
      <sheetName val="D10"/>
      <sheetName val="D12"/>
      <sheetName val="D2"/>
      <sheetName val="Mien Trung"/>
      <sheetName val="DGCT"/>
      <sheetName val="THDG"/>
      <sheetName val="DKTC"/>
      <sheetName val="GTH"/>
      <sheetName val="THDGg 20,18%"/>
      <sheetName val="DGNC"/>
      <sheetName val="DGCM"/>
      <sheetName val="VUA BT"/>
      <sheetName val="DKCTHD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HD Ong Dung"/>
      <sheetName val="To gian tiep"/>
      <sheetName val="To nghien cap phoi"/>
      <sheetName val="To truc tiep khac"/>
      <sheetName val="HD Ong Tuan"/>
      <sheetName val="To pho thong 1"/>
      <sheetName val="Bang duyet luonQIII"/>
      <sheetName val="to may"/>
      <sheetName val="Tong hop (2)"/>
      <sheetName val="To xe"/>
      <sheetName val="To xe 1"/>
      <sheetName val="XL4Poppy (2)"/>
      <sheetName val="XL4Poppy (3)"/>
      <sheetName val="XL4Poppy (4)"/>
      <sheetName val="XL4Poppy (5)"/>
      <sheetName val="XL4Poppy (6)"/>
      <sheetName val="XL4Poppy (7)"/>
      <sheetName val="TH Thanh toan"/>
      <sheetName val="TCTy 4"/>
      <sheetName val="TCTy 5"/>
      <sheetName val="TLC"/>
      <sheetName val="BDH"/>
      <sheetName val="phan bu tru"/>
      <sheetName val="Phan chia OK"/>
      <sheetName val="#REF!"/>
      <sheetName val="mau 2"/>
      <sheetName val="XL4Test5"/>
      <sheetName val="DanhM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NhapLieu"/>
      <sheetName val="DuLieu"/>
    </sheetNames>
    <sheetDataSet>
      <sheetData sheetId="0"/>
      <sheetData sheetId="1">
        <row r="4">
          <cell r="F4" t="str">
            <v>KT2</v>
          </cell>
          <cell r="H4" t="str">
            <v>Quận_1</v>
          </cell>
          <cell r="I4" t="str">
            <v>Quận_2</v>
          </cell>
          <cell r="J4" t="str">
            <v>Quận_3</v>
          </cell>
          <cell r="K4" t="str">
            <v>Quận_4</v>
          </cell>
          <cell r="L4" t="str">
            <v>Quận_5</v>
          </cell>
          <cell r="M4" t="str">
            <v>Quận_6</v>
          </cell>
          <cell r="N4" t="str">
            <v>Quận_7</v>
          </cell>
          <cell r="O4" t="str">
            <v>Quận_8</v>
          </cell>
          <cell r="P4" t="str">
            <v>Quận_9</v>
          </cell>
          <cell r="Q4" t="str">
            <v>Quận_10</v>
          </cell>
          <cell r="R4" t="str">
            <v>Quận_11</v>
          </cell>
          <cell r="S4" t="str">
            <v>Quận_12</v>
          </cell>
          <cell r="T4" t="str">
            <v>Quận_Gò_Vấp</v>
          </cell>
          <cell r="U4" t="str">
            <v>Quận_Tân_Bình</v>
          </cell>
          <cell r="V4" t="str">
            <v>Quận_Tân_Phú</v>
          </cell>
          <cell r="W4" t="str">
            <v>Quận_Bình_Tân</v>
          </cell>
          <cell r="X4" t="str">
            <v>Quận_Bình_Thạnh</v>
          </cell>
          <cell r="Y4" t="str">
            <v>Quận_Phú_Nhuận</v>
          </cell>
          <cell r="Z4" t="str">
            <v>Quận_Thủ_Đức</v>
          </cell>
          <cell r="AA4" t="str">
            <v>Huyện_Bình_Chánh</v>
          </cell>
          <cell r="AB4" t="str">
            <v>Huyện_Nhà_Bè</v>
          </cell>
          <cell r="AC4" t="str">
            <v>Huyện_Củ_Chi</v>
          </cell>
          <cell r="AD4" t="str">
            <v>Huyện_Hóc_Môn</v>
          </cell>
          <cell r="AE4" t="str">
            <v>Huyện_Cần_Giờ</v>
          </cell>
          <cell r="AF4" t="str">
            <v>Ngoài_Tỉnh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XL4Poppy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tuong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YT"/>
      <sheetName val="CSVC BT"/>
      <sheetName val="CSVC BT (2)"/>
      <sheetName val="CSVC HB"/>
      <sheetName val="Chi Doan"/>
      <sheetName val="Cong Doan"/>
      <sheetName val="HDCong Doan"/>
      <sheetName val="Haibuoi "/>
      <sheetName val="Ban tru"/>
      <sheetName val="Ban tru 10"/>
      <sheetName val="Ban tru 10 (2)"/>
      <sheetName val="CKTC 10-2000"/>
      <sheetName val="TH CKTC 10-2000"/>
      <sheetName val="TH CKTC 10-2000 (3)"/>
      <sheetName val="TH CKTC 10-2000 (2)"/>
      <sheetName val="phantichbt9"/>
      <sheetName val="Phuc loi"/>
      <sheetName val="Vi tinh"/>
      <sheetName val="VTM"/>
      <sheetName val="chi khac"/>
      <sheetName val="Giay khao sat"/>
      <sheetName val="Hoi CMHS"/>
      <sheetName val="XDR HS"/>
      <sheetName val="SGK"/>
      <sheetName val="HB he"/>
      <sheetName val="BT he D"/>
      <sheetName val="BT he 10-2000"/>
      <sheetName val="thubay9+10-2000"/>
      <sheetName val="GIAY QUAY RONEO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XL4Poppy"/>
    </sheetNames>
    <sheetDataSet>
      <sheetData sheetId="0">
        <row r="7">
          <cell r="AH7" t="str">
            <v>SP1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#REF!"/>
      <sheetName val="Sheet1"/>
      <sheetName val="Sheet2"/>
      <sheetName val="Sheet3"/>
      <sheetName val="XL4Test5"/>
      <sheetName val="#REF"/>
      <sheetName val="I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XL4Poppy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Sheet2"/>
      <sheetName val="Sheet1"/>
      <sheetName val="Sheet3"/>
      <sheetName val="00000000"/>
      <sheetName val="XL4Test5"/>
      <sheetName val="DI-ESTI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ai kh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Thuc than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  <sheetName val="Tra_ban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VL"/>
    </sheetNames>
    <sheetDataSet>
      <sheetData sheetId="0">
        <row r="16">
          <cell r="I16">
            <v>31.945</v>
          </cell>
        </row>
      </sheetData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À TRẺ"/>
      <sheetName val="MẦM 1"/>
      <sheetName val="CHỒI 1"/>
      <sheetName val="CHỒI 2"/>
      <sheetName val="LÁ 1"/>
      <sheetName val="LÁ 2"/>
      <sheetName val="DuLieu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M4" t="str">
            <v>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VL"/>
      <sheetName val="TN"/>
      <sheetName val="N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(AG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XL4Poppy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/>
          </cell>
          <cell r="K1" t="str">
            <v/>
          </cell>
        </row>
        <row r="2">
          <cell r="B2" t="str">
            <v>??  LNG TERMINAL</v>
          </cell>
          <cell r="G2" t="str">
            <v/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/>
          </cell>
          <cell r="D46" t="str">
            <v/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/>
          </cell>
          <cell r="D82" t="str">
            <v/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/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/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/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/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110" zoomScaleNormal="110" workbookViewId="0">
      <selection sqref="A1:B2"/>
    </sheetView>
  </sheetViews>
  <sheetFormatPr defaultRowHeight="12.75" customHeight="1"/>
  <cols>
    <col min="1" max="1" width="4.42578125" style="102" customWidth="1"/>
    <col min="2" max="2" width="50.28515625" style="102" customWidth="1"/>
    <col min="3" max="3" width="11" style="102" customWidth="1"/>
    <col min="4" max="4" width="16.28515625" style="102" bestFit="1" customWidth="1"/>
    <col min="5" max="5" width="18.85546875" style="102" customWidth="1"/>
    <col min="6" max="6" width="16.85546875" style="102" customWidth="1"/>
    <col min="7" max="7" width="15" style="102" customWidth="1"/>
    <col min="8" max="8" width="13.7109375" style="102" customWidth="1"/>
    <col min="9" max="16384" width="9.140625" style="101"/>
  </cols>
  <sheetData>
    <row r="1" spans="1:10" ht="21" customHeight="1">
      <c r="A1" s="138" t="s">
        <v>54</v>
      </c>
      <c r="B1" s="138"/>
      <c r="C1" s="124"/>
      <c r="D1" s="144" t="s">
        <v>222</v>
      </c>
      <c r="E1" s="144"/>
      <c r="F1" s="144"/>
      <c r="G1" s="144"/>
      <c r="H1" s="125"/>
      <c r="I1" s="102"/>
      <c r="J1" s="102"/>
    </row>
    <row r="2" spans="1:10" ht="22.5" customHeight="1">
      <c r="A2" s="139" t="s">
        <v>230</v>
      </c>
      <c r="B2" s="139"/>
      <c r="C2" s="124"/>
      <c r="D2" s="145" t="s">
        <v>223</v>
      </c>
      <c r="E2" s="145"/>
      <c r="F2" s="145"/>
      <c r="G2" s="145"/>
      <c r="H2" s="123" t="s">
        <v>221</v>
      </c>
      <c r="I2" s="102"/>
      <c r="J2" s="102"/>
    </row>
    <row r="3" spans="1:10" ht="6.75" customHeight="1"/>
    <row r="4" spans="1:10" ht="12.75" customHeight="1">
      <c r="A4" s="140" t="s">
        <v>55</v>
      </c>
      <c r="B4" s="140" t="s">
        <v>220</v>
      </c>
      <c r="C4" s="140" t="s">
        <v>219</v>
      </c>
      <c r="D4" s="140" t="s">
        <v>23</v>
      </c>
      <c r="E4" s="146" t="s">
        <v>218</v>
      </c>
      <c r="F4" s="146"/>
      <c r="G4" s="146"/>
      <c r="H4" s="140" t="s">
        <v>217</v>
      </c>
    </row>
    <row r="5" spans="1:10" ht="12.75" customHeight="1">
      <c r="A5" s="141"/>
      <c r="B5" s="141"/>
      <c r="C5" s="141"/>
      <c r="D5" s="141"/>
      <c r="E5" s="122">
        <v>2018</v>
      </c>
      <c r="F5" s="122">
        <v>2019</v>
      </c>
      <c r="G5" s="122">
        <v>2020</v>
      </c>
      <c r="H5" s="141"/>
    </row>
    <row r="6" spans="1:10" ht="12.75" customHeight="1">
      <c r="A6" s="121" t="s">
        <v>216</v>
      </c>
      <c r="B6" s="121" t="s">
        <v>215</v>
      </c>
      <c r="C6" s="121" t="s">
        <v>214</v>
      </c>
      <c r="D6" s="121" t="s">
        <v>213</v>
      </c>
      <c r="E6" s="121" t="s">
        <v>212</v>
      </c>
      <c r="F6" s="121" t="s">
        <v>211</v>
      </c>
      <c r="G6" s="121" t="s">
        <v>210</v>
      </c>
      <c r="H6" s="121" t="s">
        <v>209</v>
      </c>
    </row>
    <row r="7" spans="1:10" ht="17.100000000000001" customHeight="1">
      <c r="A7" s="117">
        <v>1</v>
      </c>
      <c r="B7" s="120" t="s">
        <v>208</v>
      </c>
      <c r="C7" s="117" t="s">
        <v>190</v>
      </c>
      <c r="D7" s="119">
        <f>SUM(E7:G7)</f>
        <v>0</v>
      </c>
      <c r="E7" s="118">
        <f>SUM(E8:E11)</f>
        <v>0</v>
      </c>
      <c r="F7" s="118">
        <f>SUM(F8:F11)</f>
        <v>0</v>
      </c>
      <c r="G7" s="118">
        <f>SUM(G8:G11)</f>
        <v>0</v>
      </c>
      <c r="H7" s="117"/>
    </row>
    <row r="8" spans="1:10" ht="17.100000000000001" customHeight="1">
      <c r="A8" s="109"/>
      <c r="B8" s="112" t="s">
        <v>207</v>
      </c>
      <c r="C8" s="109" t="s">
        <v>190</v>
      </c>
      <c r="D8" s="116">
        <f>SUM(E8:G8)</f>
        <v>0</v>
      </c>
      <c r="E8" s="110"/>
      <c r="F8" s="110"/>
      <c r="G8" s="115"/>
      <c r="H8" s="109"/>
    </row>
    <row r="9" spans="1:10" ht="17.100000000000001" customHeight="1">
      <c r="A9" s="109"/>
      <c r="B9" s="112" t="s">
        <v>206</v>
      </c>
      <c r="C9" s="109" t="s">
        <v>190</v>
      </c>
      <c r="D9" s="111">
        <f>SUM(E9:G9)</f>
        <v>0</v>
      </c>
      <c r="E9" s="110"/>
      <c r="F9" s="110"/>
      <c r="G9" s="110"/>
      <c r="H9" s="109"/>
    </row>
    <row r="10" spans="1:10" ht="17.100000000000001" customHeight="1">
      <c r="A10" s="109"/>
      <c r="B10" s="112" t="s">
        <v>205</v>
      </c>
      <c r="C10" s="109" t="s">
        <v>190</v>
      </c>
      <c r="D10" s="111">
        <f>SUM(E10:G10)</f>
        <v>0</v>
      </c>
      <c r="E10" s="110"/>
      <c r="F10" s="110"/>
      <c r="G10" s="110"/>
      <c r="H10" s="109"/>
    </row>
    <row r="11" spans="1:10" ht="17.100000000000001" customHeight="1">
      <c r="A11" s="109"/>
      <c r="B11" s="112" t="s">
        <v>204</v>
      </c>
      <c r="C11" s="109" t="s">
        <v>190</v>
      </c>
      <c r="D11" s="111">
        <f>SUM(E11:G11)</f>
        <v>0</v>
      </c>
      <c r="E11" s="110"/>
      <c r="F11" s="110"/>
      <c r="G11" s="110"/>
      <c r="H11" s="109"/>
    </row>
    <row r="12" spans="1:10" ht="17.100000000000001" customHeight="1">
      <c r="A12" s="109">
        <v>2</v>
      </c>
      <c r="B12" s="112" t="s">
        <v>203</v>
      </c>
      <c r="C12" s="109" t="s">
        <v>202</v>
      </c>
      <c r="D12" s="114">
        <v>0.35</v>
      </c>
      <c r="E12" s="111"/>
      <c r="F12" s="111"/>
      <c r="G12" s="111"/>
      <c r="H12" s="109"/>
    </row>
    <row r="13" spans="1:10" ht="17.100000000000001" customHeight="1">
      <c r="A13" s="109">
        <v>3</v>
      </c>
      <c r="B13" s="112" t="s">
        <v>201</v>
      </c>
      <c r="C13" s="109" t="s">
        <v>190</v>
      </c>
      <c r="D13" s="111">
        <f t="shared" ref="D13:D23" si="0">SUM(E13:G13)</f>
        <v>0</v>
      </c>
      <c r="E13" s="110"/>
      <c r="F13" s="110"/>
      <c r="G13" s="110"/>
      <c r="H13" s="109"/>
    </row>
    <row r="14" spans="1:10" ht="17.100000000000001" customHeight="1">
      <c r="A14" s="109">
        <v>4</v>
      </c>
      <c r="B14" s="112" t="s">
        <v>200</v>
      </c>
      <c r="C14" s="109" t="s">
        <v>190</v>
      </c>
      <c r="D14" s="111">
        <f t="shared" si="0"/>
        <v>0</v>
      </c>
      <c r="E14" s="110"/>
      <c r="F14" s="110"/>
      <c r="G14" s="110"/>
      <c r="H14" s="109"/>
    </row>
    <row r="15" spans="1:10" ht="17.100000000000001" customHeight="1">
      <c r="A15" s="109">
        <v>5</v>
      </c>
      <c r="B15" s="112" t="s">
        <v>199</v>
      </c>
      <c r="C15" s="109" t="s">
        <v>190</v>
      </c>
      <c r="D15" s="111">
        <f t="shared" si="0"/>
        <v>0</v>
      </c>
      <c r="E15" s="110"/>
      <c r="F15" s="110"/>
      <c r="G15" s="110"/>
      <c r="H15" s="109"/>
    </row>
    <row r="16" spans="1:10" ht="17.100000000000001" customHeight="1">
      <c r="A16" s="109">
        <v>6</v>
      </c>
      <c r="B16" s="112" t="s">
        <v>198</v>
      </c>
      <c r="C16" s="109" t="s">
        <v>190</v>
      </c>
      <c r="D16" s="111">
        <f t="shared" si="0"/>
        <v>0</v>
      </c>
      <c r="E16" s="113">
        <f>SUM(E17:E19)</f>
        <v>0</v>
      </c>
      <c r="F16" s="113">
        <f>SUM(F17:F19)</f>
        <v>0</v>
      </c>
      <c r="G16" s="113">
        <f>SUM(G17:G19)</f>
        <v>0</v>
      </c>
      <c r="H16" s="109"/>
    </row>
    <row r="17" spans="1:20" ht="17.100000000000001" customHeight="1">
      <c r="A17" s="109"/>
      <c r="B17" s="112" t="s">
        <v>197</v>
      </c>
      <c r="C17" s="109" t="s">
        <v>190</v>
      </c>
      <c r="D17" s="111">
        <f t="shared" si="0"/>
        <v>0</v>
      </c>
      <c r="E17" s="110"/>
      <c r="F17" s="110"/>
      <c r="G17" s="110"/>
      <c r="H17" s="109"/>
    </row>
    <row r="18" spans="1:20" ht="17.100000000000001" customHeight="1">
      <c r="A18" s="109"/>
      <c r="B18" s="112" t="s">
        <v>196</v>
      </c>
      <c r="C18" s="109" t="s">
        <v>190</v>
      </c>
      <c r="D18" s="111">
        <f t="shared" si="0"/>
        <v>0</v>
      </c>
      <c r="E18" s="110"/>
      <c r="F18" s="110"/>
      <c r="G18" s="110"/>
      <c r="H18" s="109"/>
    </row>
    <row r="19" spans="1:20" ht="17.100000000000001" customHeight="1">
      <c r="A19" s="109"/>
      <c r="B19" s="112" t="s">
        <v>195</v>
      </c>
      <c r="C19" s="109" t="s">
        <v>190</v>
      </c>
      <c r="D19" s="111">
        <f t="shared" si="0"/>
        <v>0</v>
      </c>
      <c r="E19" s="110"/>
      <c r="F19" s="110"/>
      <c r="G19" s="110"/>
      <c r="H19" s="109"/>
    </row>
    <row r="20" spans="1:20" ht="17.100000000000001" customHeight="1">
      <c r="A20" s="109">
        <v>7</v>
      </c>
      <c r="B20" s="112" t="s">
        <v>194</v>
      </c>
      <c r="C20" s="109" t="s">
        <v>190</v>
      </c>
      <c r="D20" s="111">
        <f t="shared" si="0"/>
        <v>0</v>
      </c>
      <c r="E20" s="113">
        <f>SUM(E21:E23)</f>
        <v>0</v>
      </c>
      <c r="F20" s="113">
        <f>SUM(F21:F23)</f>
        <v>0</v>
      </c>
      <c r="G20" s="113">
        <f>SUM(G21:G23)</f>
        <v>0</v>
      </c>
      <c r="H20" s="109"/>
    </row>
    <row r="21" spans="1:20" ht="17.100000000000001" customHeight="1">
      <c r="A21" s="109"/>
      <c r="B21" s="112" t="s">
        <v>193</v>
      </c>
      <c r="C21" s="109" t="s">
        <v>190</v>
      </c>
      <c r="D21" s="111">
        <f t="shared" si="0"/>
        <v>0</v>
      </c>
      <c r="E21" s="110"/>
      <c r="F21" s="110"/>
      <c r="G21" s="110"/>
      <c r="H21" s="109"/>
    </row>
    <row r="22" spans="1:20" ht="17.100000000000001" customHeight="1">
      <c r="A22" s="109"/>
      <c r="B22" s="112" t="s">
        <v>192</v>
      </c>
      <c r="C22" s="109" t="s">
        <v>190</v>
      </c>
      <c r="D22" s="111">
        <f t="shared" si="0"/>
        <v>0</v>
      </c>
      <c r="E22" s="110"/>
      <c r="F22" s="110"/>
      <c r="G22" s="110"/>
      <c r="H22" s="109"/>
    </row>
    <row r="23" spans="1:20" ht="17.100000000000001" customHeight="1">
      <c r="A23" s="109"/>
      <c r="B23" s="112" t="s">
        <v>191</v>
      </c>
      <c r="C23" s="109" t="s">
        <v>190</v>
      </c>
      <c r="D23" s="111">
        <f t="shared" si="0"/>
        <v>0</v>
      </c>
      <c r="E23" s="110"/>
      <c r="F23" s="110"/>
      <c r="G23" s="110"/>
      <c r="H23" s="109"/>
    </row>
    <row r="24" spans="1:20" ht="12.75" customHeight="1">
      <c r="A24" s="106"/>
      <c r="B24" s="108"/>
      <c r="C24" s="106"/>
      <c r="D24" s="107"/>
      <c r="E24" s="107"/>
      <c r="F24" s="107"/>
      <c r="G24" s="106"/>
      <c r="H24" s="106"/>
    </row>
    <row r="25" spans="1:20" ht="7.5" customHeight="1">
      <c r="A25" s="104"/>
      <c r="B25" s="104"/>
      <c r="C25" s="105"/>
      <c r="D25" s="104"/>
      <c r="E25" s="104"/>
      <c r="F25" s="104"/>
      <c r="G25" s="104"/>
      <c r="H25" s="104"/>
    </row>
    <row r="26" spans="1:20" s="57" customFormat="1" ht="21.75" customHeight="1">
      <c r="A26" s="56"/>
      <c r="B26" s="56"/>
      <c r="C26" s="56"/>
      <c r="E26" s="142" t="s">
        <v>142</v>
      </c>
      <c r="F26" s="142"/>
      <c r="G26" s="142"/>
      <c r="H26" s="142"/>
      <c r="I26" s="56"/>
      <c r="J26" s="56"/>
      <c r="K26" s="56"/>
      <c r="M26" s="59"/>
      <c r="N26" s="59"/>
      <c r="O26" s="59"/>
      <c r="P26" s="59"/>
      <c r="Q26" s="59"/>
      <c r="R26" s="59"/>
      <c r="S26" s="59"/>
      <c r="T26" s="59"/>
    </row>
    <row r="27" spans="1:20" s="57" customFormat="1" ht="18.75">
      <c r="A27" s="143" t="s">
        <v>73</v>
      </c>
      <c r="B27" s="143"/>
      <c r="C27" s="61"/>
      <c r="D27" s="62"/>
      <c r="E27" s="143" t="s">
        <v>141</v>
      </c>
      <c r="F27" s="143"/>
      <c r="G27" s="143"/>
      <c r="H27" s="143"/>
      <c r="I27" s="103"/>
      <c r="J27" s="103"/>
      <c r="K27" s="103"/>
      <c r="M27" s="61"/>
      <c r="N27" s="61"/>
      <c r="O27" s="61"/>
      <c r="P27" s="61"/>
      <c r="Q27" s="61"/>
      <c r="R27" s="61"/>
      <c r="S27" s="61"/>
      <c r="T27" s="61"/>
    </row>
    <row r="28" spans="1:20" s="56" customFormat="1" ht="18.75">
      <c r="E28" s="61"/>
      <c r="G28" s="61"/>
      <c r="H28" s="61"/>
      <c r="I28" s="61"/>
      <c r="J28" s="61"/>
      <c r="K28" s="61"/>
      <c r="Q28" s="61"/>
      <c r="R28" s="61"/>
      <c r="S28" s="61"/>
      <c r="T28" s="61"/>
    </row>
    <row r="29" spans="1:20" s="56" customFormat="1"/>
    <row r="30" spans="1:20" s="56" customFormat="1"/>
    <row r="31" spans="1:20" s="56" customFormat="1"/>
    <row r="32" spans="1:20" s="56" customFormat="1"/>
    <row r="33" spans="1:20" s="56" customFormat="1" ht="18.75">
      <c r="A33" s="137"/>
      <c r="B33" s="137"/>
      <c r="C33" s="63"/>
      <c r="E33" s="137"/>
      <c r="F33" s="137"/>
      <c r="G33" s="137"/>
      <c r="H33" s="137"/>
      <c r="I33" s="63"/>
      <c r="J33" s="63"/>
      <c r="K33" s="63"/>
      <c r="M33" s="63"/>
      <c r="N33" s="63"/>
      <c r="O33" s="63"/>
      <c r="P33" s="63"/>
      <c r="Q33" s="63"/>
      <c r="R33" s="63"/>
      <c r="S33" s="63"/>
      <c r="T33" s="63"/>
    </row>
  </sheetData>
  <mergeCells count="15">
    <mergeCell ref="E33:H33"/>
    <mergeCell ref="A33:B33"/>
    <mergeCell ref="A1:B1"/>
    <mergeCell ref="A2:B2"/>
    <mergeCell ref="H4:H5"/>
    <mergeCell ref="E26:H26"/>
    <mergeCell ref="A27:B27"/>
    <mergeCell ref="E27:H27"/>
    <mergeCell ref="D1:G1"/>
    <mergeCell ref="D2:G2"/>
    <mergeCell ref="A4:A5"/>
    <mergeCell ref="B4:B5"/>
    <mergeCell ref="C4:C5"/>
    <mergeCell ref="D4:D5"/>
    <mergeCell ref="E4:G4"/>
  </mergeCells>
  <printOptions horizontalCentered="1"/>
  <pageMargins left="0" right="0" top="0.98425196850393704" bottom="0" header="0" footer="0"/>
  <pageSetup paperSize="9" scale="85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showZeros="0" tabSelected="1" zoomScale="120" zoomScaleNormal="120" workbookViewId="0">
      <selection activeCell="C2" sqref="C2:T2"/>
    </sheetView>
  </sheetViews>
  <sheetFormatPr defaultRowHeight="12.75" customHeight="1"/>
  <cols>
    <col min="1" max="1" width="3.7109375" style="135" customWidth="1"/>
    <col min="2" max="2" width="22" style="99" customWidth="1"/>
    <col min="3" max="3" width="7.140625" style="4" customWidth="1"/>
    <col min="4" max="4" width="5.7109375" style="4" customWidth="1"/>
    <col min="5" max="5" width="6.140625" style="4" customWidth="1"/>
    <col min="6" max="6" width="5.28515625" style="4" customWidth="1"/>
    <col min="7" max="7" width="7.28515625" style="4" customWidth="1"/>
    <col min="8" max="8" width="6.28515625" style="100" customWidth="1"/>
    <col min="9" max="9" width="6.140625" style="4" customWidth="1"/>
    <col min="10" max="10" width="6.42578125" style="4" customWidth="1"/>
    <col min="11" max="11" width="6.5703125" style="4" customWidth="1"/>
    <col min="12" max="12" width="4.5703125" style="4" customWidth="1"/>
    <col min="13" max="13" width="7.42578125" style="4" customWidth="1"/>
    <col min="14" max="14" width="4.5703125" style="4" customWidth="1"/>
    <col min="15" max="15" width="7.42578125" style="4" customWidth="1"/>
    <col min="16" max="16" width="4.42578125" style="4" customWidth="1"/>
    <col min="17" max="17" width="7.42578125" style="4" customWidth="1"/>
    <col min="18" max="18" width="6.140625" style="4" customWidth="1"/>
    <col min="19" max="19" width="5.7109375" style="4" customWidth="1"/>
    <col min="20" max="20" width="5.5703125" style="4" customWidth="1"/>
    <col min="21" max="22" width="5.7109375" style="4" customWidth="1"/>
    <col min="23" max="23" width="6" style="4" customWidth="1"/>
    <col min="24" max="16384" width="9.140625" style="4"/>
  </cols>
  <sheetData>
    <row r="1" spans="1:23" ht="15" customHeight="1">
      <c r="A1" s="147" t="s">
        <v>54</v>
      </c>
      <c r="B1" s="147"/>
      <c r="C1" s="156" t="s">
        <v>165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91"/>
      <c r="V1" s="91"/>
      <c r="W1" s="3" t="s">
        <v>166</v>
      </c>
    </row>
    <row r="2" spans="1:23" s="9" customFormat="1" ht="17.25" customHeight="1">
      <c r="A2" s="148" t="s">
        <v>230</v>
      </c>
      <c r="B2" s="148"/>
      <c r="C2" s="157" t="s">
        <v>237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92"/>
      <c r="V2" s="92"/>
      <c r="W2" s="92"/>
    </row>
    <row r="3" spans="1:23" s="9" customFormat="1" ht="5.25" customHeight="1">
      <c r="A3" s="134"/>
      <c r="B3" s="93"/>
      <c r="C3" s="10"/>
      <c r="D3" s="10"/>
      <c r="E3" s="35"/>
      <c r="F3" s="35"/>
      <c r="G3" s="35"/>
      <c r="H3" s="10"/>
      <c r="I3" s="10"/>
      <c r="J3" s="10"/>
      <c r="K3" s="10"/>
      <c r="L3" s="10"/>
      <c r="M3" s="10"/>
      <c r="N3" s="3"/>
    </row>
    <row r="4" spans="1:23" ht="22.5" customHeight="1">
      <c r="A4" s="158" t="s">
        <v>55</v>
      </c>
      <c r="B4" s="158" t="s">
        <v>167</v>
      </c>
      <c r="C4" s="149" t="s">
        <v>168</v>
      </c>
      <c r="D4" s="149" t="s">
        <v>169</v>
      </c>
      <c r="E4" s="149" t="s">
        <v>170</v>
      </c>
      <c r="F4" s="153" t="s">
        <v>171</v>
      </c>
      <c r="G4" s="155"/>
      <c r="H4" s="155"/>
      <c r="I4" s="154"/>
      <c r="J4" s="153" t="s">
        <v>172</v>
      </c>
      <c r="K4" s="155"/>
      <c r="L4" s="155"/>
      <c r="M4" s="155"/>
      <c r="N4" s="155"/>
      <c r="O4" s="155"/>
      <c r="P4" s="155"/>
      <c r="Q4" s="155"/>
      <c r="R4" s="154"/>
      <c r="S4" s="149" t="s">
        <v>173</v>
      </c>
      <c r="T4" s="149" t="s">
        <v>174</v>
      </c>
      <c r="U4" s="149" t="s">
        <v>175</v>
      </c>
      <c r="V4" s="153" t="s">
        <v>176</v>
      </c>
      <c r="W4" s="154"/>
    </row>
    <row r="5" spans="1:23" ht="33.75">
      <c r="A5" s="158"/>
      <c r="B5" s="158"/>
      <c r="C5" s="159"/>
      <c r="D5" s="159"/>
      <c r="E5" s="159"/>
      <c r="F5" s="153" t="s">
        <v>60</v>
      </c>
      <c r="G5" s="155"/>
      <c r="H5" s="154"/>
      <c r="I5" s="149" t="s">
        <v>177</v>
      </c>
      <c r="J5" s="149" t="s">
        <v>23</v>
      </c>
      <c r="K5" s="149" t="s">
        <v>178</v>
      </c>
      <c r="L5" s="153" t="s">
        <v>179</v>
      </c>
      <c r="M5" s="154"/>
      <c r="N5" s="153" t="s">
        <v>180</v>
      </c>
      <c r="O5" s="154"/>
      <c r="P5" s="153" t="s">
        <v>181</v>
      </c>
      <c r="Q5" s="154"/>
      <c r="R5" s="149" t="s">
        <v>182</v>
      </c>
      <c r="S5" s="150"/>
      <c r="T5" s="150"/>
      <c r="U5" s="150"/>
      <c r="V5" s="11" t="s">
        <v>183</v>
      </c>
      <c r="W5" s="11" t="s">
        <v>184</v>
      </c>
    </row>
    <row r="6" spans="1:23" ht="45">
      <c r="A6" s="158"/>
      <c r="B6" s="158"/>
      <c r="C6" s="150"/>
      <c r="D6" s="150"/>
      <c r="E6" s="150"/>
      <c r="F6" s="94" t="s">
        <v>185</v>
      </c>
      <c r="G6" s="94" t="s">
        <v>186</v>
      </c>
      <c r="H6" s="94" t="s">
        <v>187</v>
      </c>
      <c r="I6" s="150"/>
      <c r="J6" s="150"/>
      <c r="K6" s="150"/>
      <c r="L6" s="11" t="s">
        <v>188</v>
      </c>
      <c r="M6" s="11" t="s">
        <v>232</v>
      </c>
      <c r="N6" s="95" t="s">
        <v>188</v>
      </c>
      <c r="O6" s="11" t="s">
        <v>232</v>
      </c>
      <c r="P6" s="95" t="s">
        <v>188</v>
      </c>
      <c r="Q6" s="11" t="s">
        <v>232</v>
      </c>
      <c r="R6" s="150"/>
      <c r="S6" s="95" t="s">
        <v>234</v>
      </c>
      <c r="T6" s="95" t="s">
        <v>234</v>
      </c>
      <c r="U6" s="95" t="s">
        <v>234</v>
      </c>
      <c r="V6" s="95" t="s">
        <v>234</v>
      </c>
      <c r="W6" s="95" t="s">
        <v>234</v>
      </c>
    </row>
    <row r="7" spans="1:23" ht="22.5">
      <c r="A7" s="94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 t="s">
        <v>231</v>
      </c>
      <c r="K7" s="94" t="s">
        <v>233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  <c r="R7" s="94">
        <v>18</v>
      </c>
      <c r="S7" s="94">
        <v>19</v>
      </c>
      <c r="T7" s="94">
        <v>20</v>
      </c>
      <c r="U7" s="94">
        <v>21</v>
      </c>
      <c r="V7" s="94">
        <v>22</v>
      </c>
      <c r="W7" s="94">
        <v>23</v>
      </c>
    </row>
    <row r="8" spans="1:23" s="96" customFormat="1" ht="15.75" customHeight="1">
      <c r="A8" s="16">
        <v>1</v>
      </c>
      <c r="B8" s="18" t="str">
        <f>'Thống kê kết quả PCGD MN-02'!B8</f>
        <v>MN Hiệp Phú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 s="96" customFormat="1" ht="15.75" customHeight="1">
      <c r="A9" s="16">
        <f>A8+1</f>
        <v>2</v>
      </c>
      <c r="B9" s="18" t="str">
        <f>'Thống kê kết quả PCGD MN-02'!B9</f>
        <v>MN Tuổi Ngọc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s="96" customFormat="1" ht="15.75" customHeight="1">
      <c r="A10" s="16">
        <f t="shared" ref="A10:A70" si="0">A9+1</f>
        <v>3</v>
      </c>
      <c r="B10" s="18" t="str">
        <f>'Thống kê kết quả PCGD MN-02'!B10</f>
        <v xml:space="preserve">MN Vàng Anh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s="96" customFormat="1" ht="15.75" customHeight="1">
      <c r="A11" s="16">
        <f t="shared" si="0"/>
        <v>4</v>
      </c>
      <c r="B11" s="18" t="str">
        <f>'Thống kê kết quả PCGD MN-02'!B11</f>
        <v>MN Rồng Vàng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s="96" customFormat="1" ht="15.75" customHeight="1">
      <c r="A12" s="16">
        <f t="shared" si="0"/>
        <v>5</v>
      </c>
      <c r="B12" s="18" t="str">
        <f>'Thống kê kết quả PCGD MN-02'!B12</f>
        <v>Mầm Non ABC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s="96" customFormat="1" ht="15.75" customHeight="1">
      <c r="A13" s="16">
        <f t="shared" si="0"/>
        <v>6</v>
      </c>
      <c r="B13" s="18" t="str">
        <f>'Thống kê kết quả PCGD MN-02'!B13</f>
        <v>MG Sao Mai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s="96" customFormat="1" ht="15.75" customHeight="1">
      <c r="A14" s="16">
        <f t="shared" si="0"/>
        <v>7</v>
      </c>
      <c r="B14" s="18" t="str">
        <f>'Thống kê kết quả PCGD MN-02'!B14</f>
        <v>MN Việt Duy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 s="96" customFormat="1" ht="15.75" customHeight="1">
      <c r="A15" s="16">
        <f t="shared" si="0"/>
        <v>8</v>
      </c>
      <c r="B15" s="18" t="str">
        <f>'Thống kê kết quả PCGD MN-02'!B15</f>
        <v>MN Cậu Bé Gỗ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s="96" customFormat="1" ht="15.75" customHeight="1">
      <c r="A16" s="16">
        <f t="shared" si="0"/>
        <v>9</v>
      </c>
      <c r="B16" s="18" t="str">
        <f>'Thống kê kết quả PCGD MN-02'!B16</f>
        <v>MN Sơn Ca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s="96" customFormat="1" ht="15.75" customHeight="1">
      <c r="A17" s="16">
        <f t="shared" si="0"/>
        <v>10</v>
      </c>
      <c r="B17" s="18" t="str">
        <f>'Thống kê kết quả PCGD MN-02'!B17</f>
        <v>MN Long Thạnh Mỹ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s="96" customFormat="1" ht="15.75" customHeight="1">
      <c r="A18" s="16">
        <f t="shared" si="0"/>
        <v>11</v>
      </c>
      <c r="B18" s="18" t="str">
        <f>'Thống kê kết quả PCGD MN-02'!B18</f>
        <v>MN Hoa Thương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s="96" customFormat="1" ht="15.75" customHeight="1">
      <c r="A19" s="16">
        <f t="shared" si="0"/>
        <v>12</v>
      </c>
      <c r="B19" s="18" t="str">
        <f>'Thống kê kết quả PCGD MN-02'!B19</f>
        <v>MN Thiện Mỹ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s="96" customFormat="1" ht="15.75" customHeight="1">
      <c r="A20" s="16">
        <f t="shared" si="0"/>
        <v>13</v>
      </c>
      <c r="B20" s="18" t="str">
        <f>'Thống kê kết quả PCGD MN-02'!B20</f>
        <v>MN Nai Vàng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s="96" customFormat="1" ht="15.75" customHeight="1">
      <c r="A21" s="16">
        <f t="shared" si="0"/>
        <v>14</v>
      </c>
      <c r="B21" s="18" t="str">
        <f>'Thống kê kết quả PCGD MN-02'!B21</f>
        <v xml:space="preserve">MN Long Phước 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s="96" customFormat="1" ht="15.75" customHeight="1">
      <c r="A22" s="16">
        <f t="shared" si="0"/>
        <v>15</v>
      </c>
      <c r="B22" s="18" t="str">
        <f>'Thống kê kết quả PCGD MN-02'!B22</f>
        <v>MN  Long Bình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1:23" s="96" customFormat="1" ht="15.75" customHeight="1">
      <c r="A23" s="16">
        <f t="shared" si="0"/>
        <v>16</v>
      </c>
      <c r="B23" s="18" t="str">
        <f>'Thống kê kết quả PCGD MN-02'!B23</f>
        <v xml:space="preserve">MN Long Sơn 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s="96" customFormat="1" ht="15.75" customHeight="1">
      <c r="A24" s="16">
        <f t="shared" si="0"/>
        <v>17</v>
      </c>
      <c r="B24" s="18" t="str">
        <f>'Thống kê kết quả PCGD MN-02'!B24</f>
        <v xml:space="preserve">MN Tạ Uyên  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25" spans="1:23" s="96" customFormat="1" ht="15.75" customHeight="1">
      <c r="A25" s="16">
        <f t="shared" si="0"/>
        <v>18</v>
      </c>
      <c r="B25" s="18" t="str">
        <f>'Thống kê kết quả PCGD MN-02'!B25</f>
        <v>MN Thanh Lịch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s="96" customFormat="1" ht="15.75" customHeight="1">
      <c r="A26" s="16">
        <f t="shared" si="0"/>
        <v>19</v>
      </c>
      <c r="B26" s="18" t="str">
        <f>'Thống kê kết quả PCGD MN-02'!B26</f>
        <v xml:space="preserve">MN Long Trường 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:23" s="96" customFormat="1" ht="15.75" customHeight="1">
      <c r="A27" s="16">
        <f t="shared" si="0"/>
        <v>20</v>
      </c>
      <c r="B27" s="18" t="str">
        <f>'Thống kê kết quả PCGD MN-02'!B27</f>
        <v xml:space="preserve">MN Tuổi Thơ 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s="96" customFormat="1" ht="15.75" customHeight="1">
      <c r="A28" s="16">
        <f t="shared" si="0"/>
        <v>21</v>
      </c>
      <c r="B28" s="18" t="str">
        <f>'Thống kê kết quả PCGD MN-02'!B28</f>
        <v>MN Con Mèo Vàng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</row>
    <row r="29" spans="1:23" s="96" customFormat="1" ht="15.75" customHeight="1">
      <c r="A29" s="16">
        <f t="shared" si="0"/>
        <v>22</v>
      </c>
      <c r="B29" s="18" t="str">
        <f>'Thống kê kết quả PCGD MN-02'!B29</f>
        <v>MN Bầu Trời Xanh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s="96" customFormat="1" ht="15.75" customHeight="1">
      <c r="A30" s="16">
        <f t="shared" si="0"/>
        <v>23</v>
      </c>
      <c r="B30" s="18" t="str">
        <f>'Thống kê kết quả PCGD MN-02'!B30</f>
        <v>MN Miền Trẻ Thơ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</row>
    <row r="31" spans="1:23" s="96" customFormat="1" ht="15.75" customHeight="1">
      <c r="A31" s="16">
        <f t="shared" si="0"/>
        <v>24</v>
      </c>
      <c r="B31" s="18" t="str">
        <f>'Thống kê kết quả PCGD MN-02'!B31</f>
        <v>MN Hoàng Lê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s="96" customFormat="1" ht="15.75" customHeight="1">
      <c r="A32" s="16">
        <f t="shared" si="0"/>
        <v>25</v>
      </c>
      <c r="B32" s="18" t="str">
        <f>'Thống kê kết quả PCGD MN-02'!B32</f>
        <v>MN Hoa Sen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1:23" s="96" customFormat="1" ht="15.75" customHeight="1">
      <c r="A33" s="16">
        <f t="shared" si="0"/>
        <v>26</v>
      </c>
      <c r="B33" s="18" t="str">
        <f>'Thống kê kết quả PCGD MN-02'!B33</f>
        <v>MN Kiều Đàm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s="96" customFormat="1" ht="15.75" customHeight="1">
      <c r="A34" s="16">
        <f t="shared" si="0"/>
        <v>27</v>
      </c>
      <c r="B34" s="18" t="str">
        <f>'Thống kê kết quả PCGD MN-02'!B34</f>
        <v>MN Ngô Thời Nhiệm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1:23" s="96" customFormat="1" ht="15.75" customHeight="1">
      <c r="A35" s="16">
        <f t="shared" si="0"/>
        <v>28</v>
      </c>
      <c r="B35" s="18" t="str">
        <f>'Thống kê kết quả PCGD MN-02'!B35</f>
        <v>MN Thỏ Ngọc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s="96" customFormat="1" ht="15.75" customHeight="1">
      <c r="A36" s="16">
        <f t="shared" si="0"/>
        <v>29</v>
      </c>
      <c r="B36" s="18" t="str">
        <f>'Thống kê kết quả PCGD MN-02'!B36</f>
        <v>MN Hoa Mai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spans="1:23" s="96" customFormat="1" ht="15.75" customHeight="1">
      <c r="A37" s="16">
        <f t="shared" si="0"/>
        <v>30</v>
      </c>
      <c r="B37" s="18" t="str">
        <f>'Thống kê kết quả PCGD MN-02'!B37</f>
        <v>MN Vương Quốc Tí Hon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s="96" customFormat="1" ht="15.75" customHeight="1">
      <c r="A38" s="16">
        <f t="shared" si="0"/>
        <v>31</v>
      </c>
      <c r="B38" s="18" t="str">
        <f>'Thống kê kết quả PCGD MN-02'!B38</f>
        <v>MN Thiên Ân Phúc 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23" s="96" customFormat="1" ht="15.75" customHeight="1">
      <c r="A39" s="16">
        <f t="shared" si="0"/>
        <v>32</v>
      </c>
      <c r="B39" s="18" t="str">
        <f>'Thống kê kết quả PCGD MN-02'!B39</f>
        <v>MN Hoa Lan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s="96" customFormat="1" ht="15.75" customHeight="1">
      <c r="A40" s="16">
        <f t="shared" si="0"/>
        <v>33</v>
      </c>
      <c r="B40" s="18" t="str">
        <f>'Thống kê kết quả PCGD MN-02'!B40</f>
        <v>MN Thăng Long A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3" s="96" customFormat="1" ht="15.75" customHeight="1">
      <c r="A41" s="16">
        <f t="shared" si="0"/>
        <v>34</v>
      </c>
      <c r="B41" s="18" t="str">
        <f>'Thống kê kết quả PCGD MN-02'!B41</f>
        <v>MN Thiên Phúc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s="96" customFormat="1" ht="15.75" customHeight="1">
      <c r="A42" s="16">
        <f t="shared" si="0"/>
        <v>35</v>
      </c>
      <c r="B42" s="18" t="str">
        <f>'Thống kê kết quả PCGD MN-02'!B42</f>
        <v>MN Hoa Diên Vĩ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23" s="96" customFormat="1" ht="15.75" customHeight="1">
      <c r="A43" s="16">
        <f t="shared" si="0"/>
        <v>36</v>
      </c>
      <c r="B43" s="18" t="str">
        <f>'Thống kê kết quả PCGD MN-02'!B43</f>
        <v>MN Á Châu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s="96" customFormat="1" ht="15.75" customHeight="1">
      <c r="A44" s="16">
        <f t="shared" si="0"/>
        <v>37</v>
      </c>
      <c r="B44" s="18" t="str">
        <f>'Thống kê kết quả PCGD MN-02'!B44</f>
        <v>MN Bình Minh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3" s="96" customFormat="1" ht="15.75" customHeight="1">
      <c r="A45" s="16">
        <f t="shared" si="0"/>
        <v>38</v>
      </c>
      <c r="B45" s="18" t="str">
        <f>'Thống kê kết quả PCGD MN-02'!B45</f>
        <v>MN Hoa Hồng Đỏ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96" customFormat="1" ht="15.75" customHeight="1">
      <c r="A46" s="16">
        <f t="shared" si="0"/>
        <v>39</v>
      </c>
      <c r="B46" s="18" t="str">
        <f>'Thống kê kết quả PCGD MN-02'!B46</f>
        <v>MN Mặt Trời Á Châu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96" customFormat="1" ht="15.75" customHeight="1">
      <c r="A47" s="16">
        <f t="shared" si="0"/>
        <v>40</v>
      </c>
      <c r="B47" s="18" t="str">
        <f>'Thống kê kết quả PCGD MN-02'!B47</f>
        <v>MN Thiên Ân Phúc 4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s="96" customFormat="1" ht="15.75" customHeight="1">
      <c r="A48" s="16">
        <f t="shared" si="0"/>
        <v>41</v>
      </c>
      <c r="B48" s="18" t="str">
        <f>'Thống kê kết quả PCGD MN-02'!B48</f>
        <v>MN Kim Đồng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 s="96" customFormat="1" ht="15.75" customHeight="1">
      <c r="A49" s="16">
        <f t="shared" si="0"/>
        <v>42</v>
      </c>
      <c r="B49" s="18" t="str">
        <f>'Thống kê kết quả PCGD MN-02'!B49</f>
        <v>MN Tuệ Đức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96" customFormat="1" ht="15.75" customHeight="1">
      <c r="A50" s="16">
        <f t="shared" si="0"/>
        <v>43</v>
      </c>
      <c r="B50" s="18" t="str">
        <f>'Thống kê kết quả PCGD MN-02'!B50</f>
        <v>MN Diệu Kỳ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96" customFormat="1" ht="15.75" customHeight="1">
      <c r="A51" s="16">
        <f t="shared" si="0"/>
        <v>44</v>
      </c>
      <c r="B51" s="18" t="str">
        <f>'Thống kê kết quả PCGD MN-02'!B51</f>
        <v>MN Phước Bình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96" customFormat="1" ht="15.75" customHeight="1">
      <c r="A52" s="16">
        <f t="shared" si="0"/>
        <v>45</v>
      </c>
      <c r="B52" s="18" t="str">
        <f>'Thống kê kết quả PCGD MN-02'!B52</f>
        <v>MN Sóc Nâu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s="96" customFormat="1" ht="15.75" customHeight="1">
      <c r="A53" s="16">
        <f t="shared" si="0"/>
        <v>46</v>
      </c>
      <c r="B53" s="18" t="str">
        <f>'Thống kê kết quả PCGD MN-02'!B53</f>
        <v>MN Hoàng Yến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1:23" s="96" customFormat="1" ht="15.75" customHeight="1">
      <c r="A54" s="16">
        <f t="shared" si="0"/>
        <v>47</v>
      </c>
      <c r="B54" s="18" t="str">
        <f>'Thống kê kết quả PCGD MN-02'!B54</f>
        <v>MN Tuổi Hồng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96" customFormat="1" ht="15.75" customHeight="1">
      <c r="A55" s="16">
        <f t="shared" si="0"/>
        <v>48</v>
      </c>
      <c r="B55" s="18" t="str">
        <f>'Thống kê kết quả PCGD MN-02'!B55</f>
        <v>Mn Ban Mai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96" customFormat="1" ht="15.75" customHeight="1">
      <c r="A56" s="16">
        <f t="shared" si="0"/>
        <v>49</v>
      </c>
      <c r="B56" s="18" t="str">
        <f>'Thống kê kết quả PCGD MN-02'!B56</f>
        <v>MN Phong Phú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s="96" customFormat="1" ht="15.75" customHeight="1">
      <c r="A57" s="16">
        <f t="shared" si="0"/>
        <v>50</v>
      </c>
      <c r="B57" s="18" t="str">
        <f>'Thống kê kết quả PCGD MN-02'!B57</f>
        <v>MN Sao Sáng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1:23" s="96" customFormat="1" ht="15.75" customHeight="1">
      <c r="A58" s="16">
        <f t="shared" si="0"/>
        <v>51</v>
      </c>
      <c r="B58" s="18" t="str">
        <f>'Thống kê kết quả PCGD MN-02'!B58</f>
        <v>MN Mẹ Yêu Con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s="96" customFormat="1" ht="15.75" customHeight="1">
      <c r="A59" s="16">
        <f t="shared" si="0"/>
        <v>52</v>
      </c>
      <c r="B59" s="18" t="str">
        <f>'Thống kê kết quả PCGD MN-02'!B59</f>
        <v>MN Thiên Ân Phúc 5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spans="1:23" s="96" customFormat="1" ht="15.75" customHeight="1">
      <c r="A60" s="16">
        <f t="shared" si="0"/>
        <v>53</v>
      </c>
      <c r="B60" s="18" t="str">
        <f>'Thống kê kết quả PCGD MN-02'!B60</f>
        <v>MN Song Như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spans="1:23" s="96" customFormat="1" ht="15.75" customHeight="1">
      <c r="A61" s="16">
        <f t="shared" si="0"/>
        <v>54</v>
      </c>
      <c r="B61" s="18" t="str">
        <f>'Thống kê kết quả PCGD MN-02'!B61</f>
        <v xml:space="preserve">MN Trường Thạnh 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</row>
    <row r="62" spans="1:23" s="96" customFormat="1" ht="15.75" customHeight="1">
      <c r="A62" s="16">
        <f t="shared" si="0"/>
        <v>55</v>
      </c>
      <c r="B62" s="18" t="str">
        <f>'Thống kê kết quả PCGD MN-02'!B62</f>
        <v>MN Ngôi Sao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spans="1:23" s="96" customFormat="1" ht="15.75" customHeight="1">
      <c r="A63" s="16">
        <f t="shared" si="0"/>
        <v>56</v>
      </c>
      <c r="B63" s="18" t="str">
        <f>'Thống kê kết quả PCGD MN-02'!B63</f>
        <v>MN Hồ Ngọc Cẩn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</row>
    <row r="64" spans="1:23" s="96" customFormat="1" ht="15.75" customHeight="1">
      <c r="A64" s="16">
        <f t="shared" si="0"/>
        <v>57</v>
      </c>
      <c r="B64" s="18" t="str">
        <f>'Thống kê kết quả PCGD MN-02'!B64</f>
        <v xml:space="preserve">MN Tân Phú 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</row>
    <row r="65" spans="1:23" s="96" customFormat="1" ht="15.75" customHeight="1">
      <c r="A65" s="16">
        <f t="shared" si="0"/>
        <v>58</v>
      </c>
      <c r="B65" s="18" t="str">
        <f>'Thống kê kết quả PCGD MN-02'!B65</f>
        <v xml:space="preserve">MN Tuổi Hoa 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</row>
    <row r="66" spans="1:23" s="96" customFormat="1" ht="15.75" customHeight="1">
      <c r="A66" s="16">
        <f t="shared" si="0"/>
        <v>59</v>
      </c>
      <c r="B66" s="18" t="str">
        <f>'Thống kê kết quả PCGD MN-02'!B66</f>
        <v>MN Minh Ngọc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1:23" s="96" customFormat="1" ht="15.75" customHeight="1">
      <c r="A67" s="16">
        <f t="shared" si="0"/>
        <v>60</v>
      </c>
      <c r="B67" s="18" t="str">
        <f>'Thống kê kết quả PCGD MN-02'!B67</f>
        <v>MG Mai Hoa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</row>
    <row r="68" spans="1:23" s="96" customFormat="1" ht="15.75" customHeight="1">
      <c r="A68" s="16">
        <f t="shared" si="0"/>
        <v>61</v>
      </c>
      <c r="B68" s="18" t="str">
        <f>'Thống kê kết quả PCGD MN-02'!B68</f>
        <v>MN Hoàng Kim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</row>
    <row r="69" spans="1:23" s="96" customFormat="1" ht="15.75" customHeight="1">
      <c r="A69" s="16">
        <f t="shared" si="0"/>
        <v>62</v>
      </c>
      <c r="B69" s="18" t="str">
        <f>'Thống kê kết quả PCGD MN-02'!B69</f>
        <v>MN Công Nghệ Cao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1:23" s="96" customFormat="1" ht="15.75" customHeight="1">
      <c r="A70" s="16">
        <f t="shared" si="0"/>
        <v>63</v>
      </c>
      <c r="B70" s="18" t="str">
        <f>'Thống kê kết quả PCGD MN-02'!B70</f>
        <v>MN Hoa Trà My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</row>
    <row r="71" spans="1:23" ht="15.75" customHeight="1">
      <c r="A71" s="151" t="s">
        <v>189</v>
      </c>
      <c r="B71" s="152"/>
      <c r="C71" s="97">
        <f>SUM(C8:C70)</f>
        <v>0</v>
      </c>
      <c r="D71" s="97">
        <f t="shared" ref="D71:W71" si="1">SUM(D8:D70)</f>
        <v>0</v>
      </c>
      <c r="E71" s="97">
        <f t="shared" si="1"/>
        <v>0</v>
      </c>
      <c r="F71" s="97">
        <f t="shared" si="1"/>
        <v>0</v>
      </c>
      <c r="G71" s="97">
        <f t="shared" si="1"/>
        <v>0</v>
      </c>
      <c r="H71" s="97">
        <f t="shared" si="1"/>
        <v>0</v>
      </c>
      <c r="I71" s="97">
        <f t="shared" si="1"/>
        <v>0</v>
      </c>
      <c r="J71" s="97">
        <f t="shared" si="1"/>
        <v>0</v>
      </c>
      <c r="K71" s="97">
        <f t="shared" si="1"/>
        <v>0</v>
      </c>
      <c r="L71" s="97">
        <f t="shared" si="1"/>
        <v>0</v>
      </c>
      <c r="M71" s="97">
        <f t="shared" si="1"/>
        <v>0</v>
      </c>
      <c r="N71" s="97">
        <f t="shared" si="1"/>
        <v>0</v>
      </c>
      <c r="O71" s="97">
        <f t="shared" si="1"/>
        <v>0</v>
      </c>
      <c r="P71" s="97">
        <f t="shared" si="1"/>
        <v>0</v>
      </c>
      <c r="Q71" s="97">
        <f t="shared" si="1"/>
        <v>0</v>
      </c>
      <c r="R71" s="97">
        <f t="shared" si="1"/>
        <v>0</v>
      </c>
      <c r="S71" s="97">
        <f t="shared" si="1"/>
        <v>0</v>
      </c>
      <c r="T71" s="97">
        <f t="shared" si="1"/>
        <v>0</v>
      </c>
      <c r="U71" s="97">
        <f t="shared" si="1"/>
        <v>0</v>
      </c>
      <c r="V71" s="97">
        <f t="shared" si="1"/>
        <v>0</v>
      </c>
      <c r="W71" s="97">
        <f t="shared" si="1"/>
        <v>0</v>
      </c>
    </row>
    <row r="73" spans="1:23" s="99" customFormat="1" ht="18.75">
      <c r="A73" s="136"/>
      <c r="B73" s="56"/>
      <c r="C73" s="56"/>
      <c r="D73" s="57"/>
      <c r="E73" s="98"/>
      <c r="F73" s="98"/>
      <c r="G73" s="98"/>
      <c r="H73" s="98"/>
      <c r="I73" s="98"/>
      <c r="J73" s="98"/>
      <c r="K73" s="98"/>
      <c r="L73" s="98"/>
      <c r="M73" s="98"/>
      <c r="N73" s="142" t="s">
        <v>72</v>
      </c>
      <c r="O73" s="142"/>
      <c r="P73" s="142"/>
      <c r="Q73" s="142"/>
      <c r="R73" s="142"/>
      <c r="S73" s="142"/>
      <c r="T73" s="142"/>
    </row>
    <row r="74" spans="1:23" s="99" customFormat="1" ht="18.75">
      <c r="A74" s="143" t="s">
        <v>73</v>
      </c>
      <c r="B74" s="143"/>
      <c r="C74" s="143"/>
      <c r="D74" s="62"/>
      <c r="E74" s="98"/>
      <c r="F74" s="98"/>
      <c r="G74" s="98"/>
      <c r="H74" s="98"/>
      <c r="I74" s="98"/>
      <c r="J74" s="98"/>
      <c r="K74" s="98"/>
      <c r="L74" s="98"/>
      <c r="M74" s="98"/>
      <c r="N74" s="143" t="s">
        <v>49</v>
      </c>
      <c r="O74" s="143"/>
      <c r="P74" s="143"/>
      <c r="Q74" s="143"/>
      <c r="R74" s="143"/>
      <c r="S74" s="143"/>
      <c r="T74" s="143"/>
    </row>
    <row r="75" spans="1:23" s="99" customFormat="1" ht="18.75">
      <c r="A75" s="136"/>
      <c r="B75" s="56"/>
      <c r="C75" s="56"/>
      <c r="D75" s="56"/>
      <c r="E75" s="98"/>
      <c r="F75" s="98"/>
      <c r="G75" s="98"/>
      <c r="H75" s="98"/>
      <c r="I75" s="98"/>
      <c r="J75" s="98"/>
      <c r="K75" s="98"/>
      <c r="L75" s="98"/>
      <c r="M75" s="98"/>
      <c r="N75" s="61"/>
      <c r="O75" s="56"/>
      <c r="P75" s="61"/>
      <c r="Q75" s="61"/>
      <c r="R75" s="98"/>
      <c r="S75" s="98"/>
      <c r="T75" s="98"/>
    </row>
    <row r="76" spans="1:23" s="99" customFormat="1">
      <c r="A76" s="136"/>
      <c r="B76" s="56"/>
      <c r="C76" s="56"/>
      <c r="D76" s="56"/>
      <c r="E76" s="98"/>
      <c r="F76" s="98"/>
      <c r="G76" s="98"/>
      <c r="H76" s="98"/>
      <c r="I76" s="98"/>
      <c r="J76" s="98"/>
      <c r="K76" s="98"/>
      <c r="L76" s="98"/>
      <c r="M76" s="98"/>
      <c r="N76" s="56"/>
      <c r="O76" s="56"/>
      <c r="P76" s="56"/>
      <c r="Q76" s="56"/>
      <c r="R76" s="98"/>
      <c r="S76" s="98"/>
      <c r="T76" s="98"/>
    </row>
    <row r="77" spans="1:23" s="99" customFormat="1">
      <c r="A77" s="136"/>
      <c r="B77" s="56"/>
      <c r="C77" s="56"/>
      <c r="D77" s="56"/>
      <c r="E77" s="98"/>
      <c r="F77" s="98"/>
      <c r="G77" s="98"/>
      <c r="H77" s="98"/>
      <c r="I77" s="98"/>
      <c r="J77" s="98"/>
      <c r="K77" s="98"/>
      <c r="L77" s="98"/>
      <c r="M77" s="98"/>
      <c r="N77" s="56"/>
      <c r="O77" s="56"/>
      <c r="P77" s="56"/>
      <c r="Q77" s="56"/>
      <c r="R77" s="98"/>
      <c r="S77" s="98"/>
      <c r="T77" s="98"/>
    </row>
    <row r="78" spans="1:23" s="99" customFormat="1">
      <c r="A78" s="136"/>
      <c r="B78" s="56"/>
      <c r="C78" s="56"/>
      <c r="D78" s="56"/>
      <c r="E78" s="98"/>
      <c r="F78" s="98"/>
      <c r="G78" s="98"/>
      <c r="H78" s="98"/>
      <c r="I78" s="98"/>
      <c r="J78" s="98"/>
      <c r="K78" s="98"/>
      <c r="L78" s="98"/>
      <c r="M78" s="98"/>
      <c r="N78" s="56"/>
      <c r="O78" s="56"/>
      <c r="P78" s="56"/>
      <c r="Q78" s="56"/>
      <c r="R78" s="98"/>
      <c r="S78" s="98"/>
      <c r="T78" s="98"/>
    </row>
    <row r="79" spans="1:23" s="99" customFormat="1">
      <c r="A79" s="136"/>
      <c r="B79" s="56"/>
      <c r="C79" s="56"/>
      <c r="D79" s="56"/>
      <c r="E79" s="98"/>
      <c r="F79" s="98"/>
      <c r="G79" s="98"/>
      <c r="H79" s="98"/>
      <c r="I79" s="98"/>
      <c r="J79" s="98"/>
      <c r="K79" s="98"/>
      <c r="L79" s="98"/>
      <c r="M79" s="98"/>
      <c r="N79" s="56"/>
      <c r="O79" s="56"/>
      <c r="P79" s="56"/>
      <c r="Q79" s="56"/>
      <c r="R79" s="98"/>
      <c r="S79" s="98"/>
      <c r="T79" s="98"/>
    </row>
    <row r="80" spans="1:23" s="99" customFormat="1" ht="18.75">
      <c r="A80" s="137" t="s">
        <v>50</v>
      </c>
      <c r="B80" s="137"/>
      <c r="C80" s="137"/>
      <c r="D80" s="56"/>
      <c r="E80" s="98"/>
      <c r="F80" s="98"/>
      <c r="G80" s="98"/>
      <c r="H80" s="98"/>
      <c r="I80" s="98"/>
      <c r="J80" s="98"/>
      <c r="K80" s="98"/>
      <c r="L80" s="98"/>
      <c r="M80" s="98"/>
      <c r="N80" s="137" t="s">
        <v>51</v>
      </c>
      <c r="O80" s="137"/>
      <c r="P80" s="137"/>
      <c r="Q80" s="137"/>
      <c r="R80" s="137"/>
      <c r="S80" s="137"/>
      <c r="T80" s="137"/>
    </row>
  </sheetData>
  <mergeCells count="29">
    <mergeCell ref="U4:U5"/>
    <mergeCell ref="V4:W4"/>
    <mergeCell ref="F5:H5"/>
    <mergeCell ref="I5:I6"/>
    <mergeCell ref="J5:J6"/>
    <mergeCell ref="K5:K6"/>
    <mergeCell ref="L5:M5"/>
    <mergeCell ref="N5:O5"/>
    <mergeCell ref="P5:Q5"/>
    <mergeCell ref="F4:I4"/>
    <mergeCell ref="J4:R4"/>
    <mergeCell ref="S4:S5"/>
    <mergeCell ref="A74:C74"/>
    <mergeCell ref="N74:T74"/>
    <mergeCell ref="A80:C80"/>
    <mergeCell ref="N80:T80"/>
    <mergeCell ref="T4:T5"/>
    <mergeCell ref="A4:A6"/>
    <mergeCell ref="B4:B6"/>
    <mergeCell ref="C4:C6"/>
    <mergeCell ref="D4:D6"/>
    <mergeCell ref="E4:E6"/>
    <mergeCell ref="A1:B1"/>
    <mergeCell ref="A2:B2"/>
    <mergeCell ref="R5:R6"/>
    <mergeCell ref="A71:B71"/>
    <mergeCell ref="N73:T73"/>
    <mergeCell ref="C1:T1"/>
    <mergeCell ref="C2:T2"/>
  </mergeCells>
  <printOptions horizontalCentered="1"/>
  <pageMargins left="0" right="0" top="0.78740157480314965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workbookViewId="0">
      <selection activeCell="C2" sqref="C2:P2"/>
    </sheetView>
  </sheetViews>
  <sheetFormatPr defaultRowHeight="12.75" customHeight="1"/>
  <cols>
    <col min="1" max="1" width="3.5703125" style="58" customWidth="1"/>
    <col min="2" max="2" width="23.85546875" style="58" customWidth="1"/>
    <col min="3" max="3" width="8.28515625" style="58" customWidth="1"/>
    <col min="4" max="4" width="8.85546875" style="58" customWidth="1"/>
    <col min="5" max="5" width="6.5703125" style="58" bestFit="1" customWidth="1"/>
    <col min="6" max="6" width="9.7109375" style="58" customWidth="1"/>
    <col min="7" max="7" width="5.42578125" style="58" customWidth="1"/>
    <col min="8" max="8" width="7.42578125" style="58" bestFit="1" customWidth="1"/>
    <col min="9" max="9" width="6.5703125" style="58" bestFit="1" customWidth="1"/>
    <col min="10" max="10" width="6.28515625" style="58" customWidth="1"/>
    <col min="11" max="11" width="8.28515625" style="58" customWidth="1"/>
    <col min="12" max="12" width="9.42578125" style="58" customWidth="1"/>
    <col min="13" max="13" width="9.140625" style="58" customWidth="1"/>
    <col min="14" max="14" width="6.5703125" style="58" customWidth="1"/>
    <col min="15" max="15" width="6" style="58" customWidth="1"/>
    <col min="16" max="16" width="9" style="58" bestFit="1" customWidth="1"/>
    <col min="17" max="17" width="8.85546875" style="58" customWidth="1"/>
    <col min="18" max="18" width="5.42578125" style="58" customWidth="1"/>
    <col min="19" max="19" width="6.42578125" style="58" customWidth="1"/>
    <col min="20" max="20" width="7.28515625" style="58" customWidth="1"/>
    <col min="21" max="21" width="6.85546875" style="60" customWidth="1"/>
    <col min="22" max="22" width="6" style="60" customWidth="1"/>
    <col min="23" max="16384" width="9.140625" style="60"/>
  </cols>
  <sheetData>
    <row r="1" spans="1:22" s="58" customFormat="1" ht="15" customHeight="1">
      <c r="A1" s="147" t="s">
        <v>54</v>
      </c>
      <c r="B1" s="147"/>
      <c r="C1" s="171" t="s">
        <v>144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73"/>
      <c r="R1" s="172" t="s">
        <v>145</v>
      </c>
      <c r="S1" s="172"/>
      <c r="T1" s="172"/>
    </row>
    <row r="2" spans="1:22" s="74" customFormat="1" ht="17.25" customHeight="1">
      <c r="A2" s="148" t="s">
        <v>230</v>
      </c>
      <c r="B2" s="148"/>
      <c r="C2" s="173" t="s">
        <v>237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72"/>
      <c r="R2" s="72"/>
      <c r="S2" s="72"/>
    </row>
    <row r="3" spans="1:22" s="74" customFormat="1" ht="6.75" customHeight="1">
      <c r="A3" s="75"/>
      <c r="B3" s="76"/>
      <c r="C3" s="77"/>
      <c r="D3" s="77"/>
      <c r="E3" s="76"/>
      <c r="F3" s="76"/>
      <c r="G3" s="76"/>
      <c r="H3" s="76"/>
      <c r="I3" s="76"/>
      <c r="J3" s="76"/>
      <c r="K3" s="78"/>
    </row>
    <row r="4" spans="1:22" s="79" customFormat="1" ht="19.5" customHeight="1">
      <c r="A4" s="174" t="s">
        <v>55</v>
      </c>
      <c r="B4" s="175" t="s">
        <v>146</v>
      </c>
      <c r="C4" s="161" t="s">
        <v>147</v>
      </c>
      <c r="D4" s="167"/>
      <c r="E4" s="167"/>
      <c r="F4" s="167"/>
      <c r="G4" s="167"/>
      <c r="H4" s="167"/>
      <c r="I4" s="167"/>
      <c r="J4" s="167"/>
      <c r="K4" s="167"/>
      <c r="L4" s="162"/>
      <c r="M4" s="161" t="s">
        <v>148</v>
      </c>
      <c r="N4" s="167"/>
      <c r="O4" s="167"/>
      <c r="P4" s="167"/>
      <c r="Q4" s="167"/>
      <c r="R4" s="167"/>
      <c r="S4" s="167"/>
      <c r="T4" s="167"/>
      <c r="U4" s="160" t="s">
        <v>226</v>
      </c>
      <c r="V4" s="160" t="s">
        <v>227</v>
      </c>
    </row>
    <row r="5" spans="1:22" s="79" customFormat="1" ht="18" customHeight="1">
      <c r="A5" s="174"/>
      <c r="B5" s="176"/>
      <c r="C5" s="175" t="s">
        <v>23</v>
      </c>
      <c r="D5" s="163" t="s">
        <v>149</v>
      </c>
      <c r="E5" s="161" t="s">
        <v>150</v>
      </c>
      <c r="F5" s="162"/>
      <c r="G5" s="161" t="s">
        <v>151</v>
      </c>
      <c r="H5" s="162"/>
      <c r="I5" s="161" t="s">
        <v>152</v>
      </c>
      <c r="J5" s="167"/>
      <c r="K5" s="162"/>
      <c r="L5" s="80" t="s">
        <v>153</v>
      </c>
      <c r="M5" s="168" t="s">
        <v>23</v>
      </c>
      <c r="N5" s="163" t="s">
        <v>149</v>
      </c>
      <c r="O5" s="161" t="s">
        <v>150</v>
      </c>
      <c r="P5" s="162"/>
      <c r="Q5" s="168" t="s">
        <v>154</v>
      </c>
      <c r="R5" s="161" t="s">
        <v>155</v>
      </c>
      <c r="S5" s="162"/>
      <c r="T5" s="163" t="s">
        <v>156</v>
      </c>
      <c r="U5" s="160"/>
      <c r="V5" s="160"/>
    </row>
    <row r="6" spans="1:22" s="79" customFormat="1" ht="46.5" customHeight="1">
      <c r="A6" s="174"/>
      <c r="B6" s="169"/>
      <c r="C6" s="169"/>
      <c r="D6" s="164"/>
      <c r="E6" s="81" t="s">
        <v>23</v>
      </c>
      <c r="F6" s="82" t="s">
        <v>157</v>
      </c>
      <c r="G6" s="80" t="s">
        <v>23</v>
      </c>
      <c r="H6" s="80" t="s">
        <v>158</v>
      </c>
      <c r="I6" s="83" t="s">
        <v>23</v>
      </c>
      <c r="J6" s="83" t="s">
        <v>159</v>
      </c>
      <c r="K6" s="83" t="s">
        <v>160</v>
      </c>
      <c r="L6" s="83" t="s">
        <v>23</v>
      </c>
      <c r="M6" s="169"/>
      <c r="N6" s="164"/>
      <c r="O6" s="80" t="s">
        <v>23</v>
      </c>
      <c r="P6" s="80" t="s">
        <v>157</v>
      </c>
      <c r="Q6" s="170"/>
      <c r="R6" s="80" t="s">
        <v>161</v>
      </c>
      <c r="S6" s="80" t="s">
        <v>162</v>
      </c>
      <c r="T6" s="164"/>
      <c r="U6" s="160"/>
      <c r="V6" s="160"/>
    </row>
    <row r="7" spans="1:22" s="58" customFormat="1" ht="23.25" customHeight="1">
      <c r="A7" s="80">
        <v>1</v>
      </c>
      <c r="B7" s="126">
        <v>2</v>
      </c>
      <c r="C7" s="80" t="s">
        <v>163</v>
      </c>
      <c r="D7" s="127">
        <v>4</v>
      </c>
      <c r="E7" s="127">
        <v>5</v>
      </c>
      <c r="F7" s="127">
        <v>6</v>
      </c>
      <c r="G7" s="127">
        <v>7</v>
      </c>
      <c r="H7" s="127">
        <v>8</v>
      </c>
      <c r="I7" s="127">
        <v>9</v>
      </c>
      <c r="J7" s="127">
        <v>10</v>
      </c>
      <c r="K7" s="127" t="s">
        <v>224</v>
      </c>
      <c r="L7" s="127">
        <v>12</v>
      </c>
      <c r="M7" s="127" t="s">
        <v>225</v>
      </c>
      <c r="N7" s="127">
        <v>14</v>
      </c>
      <c r="O7" s="127">
        <v>15</v>
      </c>
      <c r="P7" s="127">
        <v>16</v>
      </c>
      <c r="Q7" s="127" t="s">
        <v>228</v>
      </c>
      <c r="R7" s="127">
        <v>18</v>
      </c>
      <c r="S7" s="127">
        <v>19</v>
      </c>
      <c r="T7" s="131">
        <v>20</v>
      </c>
      <c r="U7" s="132">
        <v>21</v>
      </c>
      <c r="V7" s="132">
        <v>22</v>
      </c>
    </row>
    <row r="8" spans="1:22" s="58" customFormat="1" ht="20.100000000000001" customHeight="1">
      <c r="A8" s="84">
        <v>1</v>
      </c>
      <c r="B8" s="85" t="str">
        <f>'Thống kê kết quả PCGD MN-02'!B8</f>
        <v>MN Hiệp Phú</v>
      </c>
      <c r="C8" s="86"/>
      <c r="D8" s="84"/>
      <c r="E8" s="84"/>
      <c r="F8" s="84"/>
      <c r="G8" s="84"/>
      <c r="H8" s="84"/>
      <c r="I8" s="84"/>
      <c r="J8" s="84"/>
      <c r="K8" s="87" t="e">
        <f>I8/U8</f>
        <v>#DIV/0!</v>
      </c>
      <c r="L8" s="84"/>
      <c r="M8" s="86">
        <f>N8+O8</f>
        <v>0</v>
      </c>
      <c r="N8" s="84"/>
      <c r="O8" s="84"/>
      <c r="P8" s="84"/>
      <c r="Q8" s="86" t="e">
        <f>M8/V8</f>
        <v>#DIV/0!</v>
      </c>
      <c r="R8" s="84"/>
      <c r="S8" s="84"/>
      <c r="T8" s="128"/>
      <c r="U8" s="130"/>
      <c r="V8" s="130"/>
    </row>
    <row r="9" spans="1:22" s="58" customFormat="1" ht="20.100000000000001" customHeight="1">
      <c r="A9" s="84">
        <f>A8+1</f>
        <v>2</v>
      </c>
      <c r="B9" s="85" t="str">
        <f>'Thống kê kết quả PCGD MN-02'!B9</f>
        <v>MN Tuổi Ngọc</v>
      </c>
      <c r="C9" s="86"/>
      <c r="D9" s="84"/>
      <c r="E9" s="84"/>
      <c r="F9" s="84"/>
      <c r="G9" s="84"/>
      <c r="H9" s="84"/>
      <c r="I9" s="84"/>
      <c r="J9" s="84"/>
      <c r="K9" s="87" t="e">
        <f t="shared" ref="K9:K71" si="0">I9/U9</f>
        <v>#DIV/0!</v>
      </c>
      <c r="L9" s="84"/>
      <c r="M9" s="86">
        <f t="shared" ref="M9:M70" si="1">N9+O9</f>
        <v>0</v>
      </c>
      <c r="N9" s="84"/>
      <c r="O9" s="84"/>
      <c r="P9" s="84"/>
      <c r="Q9" s="86" t="e">
        <f t="shared" ref="Q9:Q71" si="2">M9/V9</f>
        <v>#DIV/0!</v>
      </c>
      <c r="R9" s="84"/>
      <c r="S9" s="84"/>
      <c r="T9" s="128"/>
      <c r="U9" s="130"/>
      <c r="V9" s="130"/>
    </row>
    <row r="10" spans="1:22" s="58" customFormat="1" ht="20.100000000000001" customHeight="1">
      <c r="A10" s="84">
        <f t="shared" ref="A10:A70" si="3">A9+1</f>
        <v>3</v>
      </c>
      <c r="B10" s="85" t="str">
        <f>'Thống kê kết quả PCGD MN-02'!B10</f>
        <v xml:space="preserve">MN Vàng Anh </v>
      </c>
      <c r="C10" s="86"/>
      <c r="D10" s="84"/>
      <c r="E10" s="84"/>
      <c r="F10" s="84"/>
      <c r="G10" s="84"/>
      <c r="H10" s="84"/>
      <c r="I10" s="84"/>
      <c r="J10" s="84"/>
      <c r="K10" s="87" t="e">
        <f t="shared" si="0"/>
        <v>#DIV/0!</v>
      </c>
      <c r="L10" s="84"/>
      <c r="M10" s="86">
        <f t="shared" si="1"/>
        <v>0</v>
      </c>
      <c r="N10" s="84"/>
      <c r="O10" s="84"/>
      <c r="P10" s="84"/>
      <c r="Q10" s="86" t="e">
        <f t="shared" si="2"/>
        <v>#DIV/0!</v>
      </c>
      <c r="R10" s="84"/>
      <c r="S10" s="84"/>
      <c r="T10" s="128"/>
      <c r="U10" s="130"/>
      <c r="V10" s="130"/>
    </row>
    <row r="11" spans="1:22" s="58" customFormat="1" ht="20.100000000000001" customHeight="1">
      <c r="A11" s="84">
        <f t="shared" si="3"/>
        <v>4</v>
      </c>
      <c r="B11" s="85" t="str">
        <f>'Thống kê kết quả PCGD MN-02'!B11</f>
        <v>MN Rồng Vàng</v>
      </c>
      <c r="C11" s="86"/>
      <c r="D11" s="84"/>
      <c r="E11" s="84"/>
      <c r="F11" s="84"/>
      <c r="G11" s="84"/>
      <c r="H11" s="84"/>
      <c r="I11" s="84"/>
      <c r="J11" s="84"/>
      <c r="K11" s="87" t="e">
        <f t="shared" si="0"/>
        <v>#DIV/0!</v>
      </c>
      <c r="L11" s="84"/>
      <c r="M11" s="86">
        <f t="shared" si="1"/>
        <v>0</v>
      </c>
      <c r="N11" s="84"/>
      <c r="O11" s="84"/>
      <c r="P11" s="84"/>
      <c r="Q11" s="86" t="e">
        <f t="shared" si="2"/>
        <v>#DIV/0!</v>
      </c>
      <c r="R11" s="84"/>
      <c r="S11" s="84"/>
      <c r="T11" s="128"/>
      <c r="U11" s="130"/>
      <c r="V11" s="130"/>
    </row>
    <row r="12" spans="1:22" s="58" customFormat="1" ht="20.100000000000001" customHeight="1">
      <c r="A12" s="84">
        <f t="shared" si="3"/>
        <v>5</v>
      </c>
      <c r="B12" s="85" t="str">
        <f>'Thống kê kết quả PCGD MN-02'!B12</f>
        <v>Mầm Non ABC</v>
      </c>
      <c r="C12" s="86"/>
      <c r="D12" s="84"/>
      <c r="E12" s="84"/>
      <c r="F12" s="84"/>
      <c r="G12" s="84"/>
      <c r="H12" s="84"/>
      <c r="I12" s="84"/>
      <c r="J12" s="84"/>
      <c r="K12" s="87" t="e">
        <f t="shared" si="0"/>
        <v>#DIV/0!</v>
      </c>
      <c r="L12" s="84"/>
      <c r="M12" s="86">
        <f t="shared" si="1"/>
        <v>0</v>
      </c>
      <c r="N12" s="84"/>
      <c r="O12" s="84"/>
      <c r="P12" s="84"/>
      <c r="Q12" s="86" t="e">
        <f t="shared" si="2"/>
        <v>#DIV/0!</v>
      </c>
      <c r="R12" s="84"/>
      <c r="S12" s="84"/>
      <c r="T12" s="128"/>
      <c r="U12" s="130"/>
      <c r="V12" s="130"/>
    </row>
    <row r="13" spans="1:22" s="58" customFormat="1" ht="20.100000000000001" customHeight="1">
      <c r="A13" s="84">
        <f t="shared" si="3"/>
        <v>6</v>
      </c>
      <c r="B13" s="85" t="str">
        <f>'Thống kê kết quả PCGD MN-02'!B13</f>
        <v>MG Sao Mai</v>
      </c>
      <c r="C13" s="86"/>
      <c r="D13" s="84"/>
      <c r="E13" s="84"/>
      <c r="F13" s="84"/>
      <c r="G13" s="84"/>
      <c r="H13" s="84"/>
      <c r="I13" s="84"/>
      <c r="J13" s="84"/>
      <c r="K13" s="87" t="e">
        <f t="shared" si="0"/>
        <v>#DIV/0!</v>
      </c>
      <c r="L13" s="84"/>
      <c r="M13" s="86">
        <f t="shared" si="1"/>
        <v>0</v>
      </c>
      <c r="N13" s="84"/>
      <c r="O13" s="84"/>
      <c r="P13" s="84"/>
      <c r="Q13" s="86" t="e">
        <f t="shared" si="2"/>
        <v>#DIV/0!</v>
      </c>
      <c r="R13" s="84"/>
      <c r="S13" s="84"/>
      <c r="T13" s="128"/>
      <c r="U13" s="130"/>
      <c r="V13" s="130"/>
    </row>
    <row r="14" spans="1:22" s="58" customFormat="1" ht="20.100000000000001" customHeight="1">
      <c r="A14" s="84">
        <f t="shared" si="3"/>
        <v>7</v>
      </c>
      <c r="B14" s="85" t="str">
        <f>'Thống kê kết quả PCGD MN-02'!B14</f>
        <v>MN Việt Duy</v>
      </c>
      <c r="C14" s="86"/>
      <c r="D14" s="84"/>
      <c r="E14" s="84"/>
      <c r="F14" s="84"/>
      <c r="G14" s="84"/>
      <c r="H14" s="84"/>
      <c r="I14" s="84"/>
      <c r="J14" s="84"/>
      <c r="K14" s="87" t="e">
        <f t="shared" si="0"/>
        <v>#DIV/0!</v>
      </c>
      <c r="L14" s="84"/>
      <c r="M14" s="86">
        <f t="shared" si="1"/>
        <v>0</v>
      </c>
      <c r="N14" s="84"/>
      <c r="O14" s="84"/>
      <c r="P14" s="84"/>
      <c r="Q14" s="86" t="e">
        <f t="shared" si="2"/>
        <v>#DIV/0!</v>
      </c>
      <c r="R14" s="84"/>
      <c r="S14" s="84"/>
      <c r="T14" s="128"/>
      <c r="U14" s="130"/>
      <c r="V14" s="130"/>
    </row>
    <row r="15" spans="1:22" s="58" customFormat="1" ht="20.100000000000001" customHeight="1">
      <c r="A15" s="84">
        <f t="shared" si="3"/>
        <v>8</v>
      </c>
      <c r="B15" s="85" t="str">
        <f>'Thống kê kết quả PCGD MN-02'!B15</f>
        <v>MN Cậu Bé Gỗ</v>
      </c>
      <c r="C15" s="86"/>
      <c r="D15" s="84"/>
      <c r="E15" s="84"/>
      <c r="F15" s="84"/>
      <c r="G15" s="84"/>
      <c r="H15" s="84"/>
      <c r="I15" s="84"/>
      <c r="J15" s="84"/>
      <c r="K15" s="87" t="e">
        <f t="shared" si="0"/>
        <v>#DIV/0!</v>
      </c>
      <c r="L15" s="84"/>
      <c r="M15" s="86">
        <f t="shared" si="1"/>
        <v>0</v>
      </c>
      <c r="N15" s="84"/>
      <c r="O15" s="84"/>
      <c r="P15" s="84"/>
      <c r="Q15" s="86" t="e">
        <f t="shared" si="2"/>
        <v>#DIV/0!</v>
      </c>
      <c r="R15" s="84"/>
      <c r="S15" s="84"/>
      <c r="T15" s="128"/>
      <c r="U15" s="130"/>
      <c r="V15" s="130"/>
    </row>
    <row r="16" spans="1:22" s="58" customFormat="1" ht="20.100000000000001" customHeight="1">
      <c r="A16" s="84">
        <f t="shared" si="3"/>
        <v>9</v>
      </c>
      <c r="B16" s="85" t="str">
        <f>'Thống kê kết quả PCGD MN-02'!B16</f>
        <v>MN Sơn Ca</v>
      </c>
      <c r="C16" s="86"/>
      <c r="D16" s="84"/>
      <c r="E16" s="84"/>
      <c r="F16" s="84"/>
      <c r="G16" s="84"/>
      <c r="H16" s="84"/>
      <c r="I16" s="84"/>
      <c r="J16" s="84"/>
      <c r="K16" s="87" t="e">
        <f t="shared" si="0"/>
        <v>#DIV/0!</v>
      </c>
      <c r="L16" s="84"/>
      <c r="M16" s="86">
        <f t="shared" si="1"/>
        <v>0</v>
      </c>
      <c r="N16" s="84"/>
      <c r="O16" s="84"/>
      <c r="P16" s="84"/>
      <c r="Q16" s="86" t="e">
        <f t="shared" si="2"/>
        <v>#DIV/0!</v>
      </c>
      <c r="R16" s="84"/>
      <c r="S16" s="84"/>
      <c r="T16" s="128"/>
      <c r="U16" s="130"/>
      <c r="V16" s="130"/>
    </row>
    <row r="17" spans="1:22" s="58" customFormat="1" ht="20.100000000000001" customHeight="1">
      <c r="A17" s="84">
        <f t="shared" si="3"/>
        <v>10</v>
      </c>
      <c r="B17" s="85" t="str">
        <f>'Thống kê kết quả PCGD MN-02'!B17</f>
        <v>MN Long Thạnh Mỹ</v>
      </c>
      <c r="C17" s="86"/>
      <c r="D17" s="84"/>
      <c r="E17" s="84"/>
      <c r="F17" s="84"/>
      <c r="G17" s="84"/>
      <c r="H17" s="84"/>
      <c r="I17" s="84"/>
      <c r="J17" s="84"/>
      <c r="K17" s="87" t="e">
        <f t="shared" si="0"/>
        <v>#DIV/0!</v>
      </c>
      <c r="L17" s="84"/>
      <c r="M17" s="86">
        <f t="shared" si="1"/>
        <v>0</v>
      </c>
      <c r="N17" s="84"/>
      <c r="O17" s="84"/>
      <c r="P17" s="84"/>
      <c r="Q17" s="86" t="e">
        <f t="shared" si="2"/>
        <v>#DIV/0!</v>
      </c>
      <c r="R17" s="84"/>
      <c r="S17" s="84"/>
      <c r="T17" s="128"/>
      <c r="U17" s="130"/>
      <c r="V17" s="130"/>
    </row>
    <row r="18" spans="1:22" s="58" customFormat="1" ht="20.100000000000001" customHeight="1">
      <c r="A18" s="84">
        <f t="shared" si="3"/>
        <v>11</v>
      </c>
      <c r="B18" s="85" t="str">
        <f>'Thống kê kết quả PCGD MN-02'!B18</f>
        <v>MN Hoa Thương</v>
      </c>
      <c r="C18" s="86"/>
      <c r="D18" s="84"/>
      <c r="E18" s="84"/>
      <c r="F18" s="84"/>
      <c r="G18" s="84"/>
      <c r="H18" s="84"/>
      <c r="I18" s="84"/>
      <c r="J18" s="84"/>
      <c r="K18" s="87" t="e">
        <f t="shared" si="0"/>
        <v>#DIV/0!</v>
      </c>
      <c r="L18" s="84"/>
      <c r="M18" s="86">
        <f t="shared" si="1"/>
        <v>0</v>
      </c>
      <c r="N18" s="84"/>
      <c r="O18" s="84"/>
      <c r="P18" s="84"/>
      <c r="Q18" s="86" t="e">
        <f t="shared" si="2"/>
        <v>#DIV/0!</v>
      </c>
      <c r="R18" s="84"/>
      <c r="S18" s="84"/>
      <c r="T18" s="128"/>
      <c r="U18" s="130"/>
      <c r="V18" s="130"/>
    </row>
    <row r="19" spans="1:22" s="58" customFormat="1" ht="20.100000000000001" customHeight="1">
      <c r="A19" s="84">
        <f t="shared" si="3"/>
        <v>12</v>
      </c>
      <c r="B19" s="85" t="str">
        <f>'Thống kê kết quả PCGD MN-02'!B19</f>
        <v>MN Thiện Mỹ</v>
      </c>
      <c r="C19" s="86"/>
      <c r="D19" s="84"/>
      <c r="E19" s="84"/>
      <c r="F19" s="84"/>
      <c r="G19" s="84"/>
      <c r="H19" s="84"/>
      <c r="I19" s="84"/>
      <c r="J19" s="84"/>
      <c r="K19" s="87" t="e">
        <f t="shared" si="0"/>
        <v>#DIV/0!</v>
      </c>
      <c r="L19" s="84"/>
      <c r="M19" s="86">
        <f t="shared" si="1"/>
        <v>0</v>
      </c>
      <c r="N19" s="84"/>
      <c r="O19" s="84"/>
      <c r="P19" s="84"/>
      <c r="Q19" s="86" t="e">
        <f t="shared" si="2"/>
        <v>#DIV/0!</v>
      </c>
      <c r="R19" s="84"/>
      <c r="S19" s="84"/>
      <c r="T19" s="128"/>
      <c r="U19" s="130"/>
      <c r="V19" s="130"/>
    </row>
    <row r="20" spans="1:22" s="58" customFormat="1" ht="20.100000000000001" customHeight="1">
      <c r="A20" s="84">
        <f t="shared" si="3"/>
        <v>13</v>
      </c>
      <c r="B20" s="85" t="str">
        <f>'Thống kê kết quả PCGD MN-02'!B20</f>
        <v>MN Nai Vàng</v>
      </c>
      <c r="C20" s="86"/>
      <c r="D20" s="84"/>
      <c r="E20" s="84"/>
      <c r="F20" s="84"/>
      <c r="G20" s="84"/>
      <c r="H20" s="84"/>
      <c r="I20" s="84"/>
      <c r="J20" s="84"/>
      <c r="K20" s="87" t="e">
        <f t="shared" si="0"/>
        <v>#DIV/0!</v>
      </c>
      <c r="L20" s="84"/>
      <c r="M20" s="86">
        <f t="shared" si="1"/>
        <v>0</v>
      </c>
      <c r="N20" s="84"/>
      <c r="O20" s="84"/>
      <c r="P20" s="84"/>
      <c r="Q20" s="86" t="e">
        <f t="shared" si="2"/>
        <v>#DIV/0!</v>
      </c>
      <c r="R20" s="84"/>
      <c r="S20" s="84"/>
      <c r="T20" s="128"/>
      <c r="U20" s="130"/>
      <c r="V20" s="130"/>
    </row>
    <row r="21" spans="1:22" s="58" customFormat="1" ht="20.100000000000001" customHeight="1">
      <c r="A21" s="84">
        <f t="shared" si="3"/>
        <v>14</v>
      </c>
      <c r="B21" s="85" t="str">
        <f>'Thống kê kết quả PCGD MN-02'!B21</f>
        <v xml:space="preserve">MN Long Phước </v>
      </c>
      <c r="C21" s="86"/>
      <c r="D21" s="84"/>
      <c r="E21" s="84"/>
      <c r="F21" s="84"/>
      <c r="G21" s="84"/>
      <c r="H21" s="84"/>
      <c r="I21" s="84"/>
      <c r="J21" s="84"/>
      <c r="K21" s="87" t="e">
        <f t="shared" si="0"/>
        <v>#DIV/0!</v>
      </c>
      <c r="L21" s="84"/>
      <c r="M21" s="86">
        <f t="shared" si="1"/>
        <v>0</v>
      </c>
      <c r="N21" s="84"/>
      <c r="O21" s="84"/>
      <c r="P21" s="84"/>
      <c r="Q21" s="86" t="e">
        <f t="shared" si="2"/>
        <v>#DIV/0!</v>
      </c>
      <c r="R21" s="84"/>
      <c r="S21" s="84"/>
      <c r="T21" s="128"/>
      <c r="U21" s="130"/>
      <c r="V21" s="130"/>
    </row>
    <row r="22" spans="1:22" s="58" customFormat="1" ht="20.100000000000001" customHeight="1">
      <c r="A22" s="84">
        <f t="shared" si="3"/>
        <v>15</v>
      </c>
      <c r="B22" s="85" t="str">
        <f>'Thống kê kết quả PCGD MN-02'!B22</f>
        <v>MN  Long Bình</v>
      </c>
      <c r="C22" s="86"/>
      <c r="D22" s="84"/>
      <c r="E22" s="84"/>
      <c r="F22" s="84"/>
      <c r="G22" s="84"/>
      <c r="H22" s="84"/>
      <c r="I22" s="84"/>
      <c r="J22" s="84"/>
      <c r="K22" s="87" t="e">
        <f t="shared" si="0"/>
        <v>#DIV/0!</v>
      </c>
      <c r="L22" s="84"/>
      <c r="M22" s="86">
        <f t="shared" si="1"/>
        <v>0</v>
      </c>
      <c r="N22" s="84"/>
      <c r="O22" s="84"/>
      <c r="P22" s="84"/>
      <c r="Q22" s="86" t="e">
        <f t="shared" si="2"/>
        <v>#DIV/0!</v>
      </c>
      <c r="R22" s="84"/>
      <c r="S22" s="84"/>
      <c r="T22" s="128"/>
      <c r="U22" s="130"/>
      <c r="V22" s="130"/>
    </row>
    <row r="23" spans="1:22" s="58" customFormat="1" ht="20.100000000000001" customHeight="1">
      <c r="A23" s="84">
        <f t="shared" si="3"/>
        <v>16</v>
      </c>
      <c r="B23" s="85" t="str">
        <f>'Thống kê kết quả PCGD MN-02'!B23</f>
        <v xml:space="preserve">MN Long Sơn </v>
      </c>
      <c r="C23" s="86"/>
      <c r="D23" s="84"/>
      <c r="E23" s="84"/>
      <c r="F23" s="84"/>
      <c r="G23" s="84"/>
      <c r="H23" s="84"/>
      <c r="I23" s="84"/>
      <c r="J23" s="84"/>
      <c r="K23" s="87" t="e">
        <f t="shared" si="0"/>
        <v>#DIV/0!</v>
      </c>
      <c r="L23" s="84"/>
      <c r="M23" s="86">
        <f t="shared" si="1"/>
        <v>0</v>
      </c>
      <c r="N23" s="84"/>
      <c r="O23" s="84"/>
      <c r="P23" s="84"/>
      <c r="Q23" s="86" t="e">
        <f t="shared" si="2"/>
        <v>#DIV/0!</v>
      </c>
      <c r="R23" s="84"/>
      <c r="S23" s="84"/>
      <c r="T23" s="128"/>
      <c r="U23" s="130"/>
      <c r="V23" s="130"/>
    </row>
    <row r="24" spans="1:22" s="58" customFormat="1" ht="20.100000000000001" customHeight="1">
      <c r="A24" s="84">
        <f t="shared" si="3"/>
        <v>17</v>
      </c>
      <c r="B24" s="85" t="str">
        <f>'Thống kê kết quả PCGD MN-02'!B24</f>
        <v xml:space="preserve">MN Tạ Uyên  </v>
      </c>
      <c r="C24" s="86"/>
      <c r="D24" s="84"/>
      <c r="E24" s="84"/>
      <c r="F24" s="84"/>
      <c r="G24" s="84"/>
      <c r="H24" s="84"/>
      <c r="I24" s="84"/>
      <c r="J24" s="84"/>
      <c r="K24" s="87" t="e">
        <f t="shared" si="0"/>
        <v>#DIV/0!</v>
      </c>
      <c r="L24" s="84"/>
      <c r="M24" s="86">
        <f t="shared" si="1"/>
        <v>0</v>
      </c>
      <c r="N24" s="84"/>
      <c r="O24" s="84"/>
      <c r="P24" s="84"/>
      <c r="Q24" s="86" t="e">
        <f t="shared" si="2"/>
        <v>#DIV/0!</v>
      </c>
      <c r="R24" s="84"/>
      <c r="S24" s="84"/>
      <c r="T24" s="128"/>
      <c r="U24" s="130"/>
      <c r="V24" s="130"/>
    </row>
    <row r="25" spans="1:22" s="58" customFormat="1" ht="20.100000000000001" customHeight="1">
      <c r="A25" s="84">
        <f t="shared" si="3"/>
        <v>18</v>
      </c>
      <c r="B25" s="85" t="str">
        <f>'Thống kê kết quả PCGD MN-02'!B25</f>
        <v>MN Thanh Lịch</v>
      </c>
      <c r="C25" s="86"/>
      <c r="D25" s="84"/>
      <c r="E25" s="84"/>
      <c r="F25" s="84"/>
      <c r="G25" s="84"/>
      <c r="H25" s="84"/>
      <c r="I25" s="84"/>
      <c r="J25" s="84"/>
      <c r="K25" s="87" t="e">
        <f t="shared" si="0"/>
        <v>#DIV/0!</v>
      </c>
      <c r="L25" s="84"/>
      <c r="M25" s="86">
        <f t="shared" si="1"/>
        <v>0</v>
      </c>
      <c r="N25" s="84"/>
      <c r="O25" s="84"/>
      <c r="P25" s="84"/>
      <c r="Q25" s="86" t="e">
        <f t="shared" si="2"/>
        <v>#DIV/0!</v>
      </c>
      <c r="R25" s="84"/>
      <c r="S25" s="84"/>
      <c r="T25" s="128"/>
      <c r="U25" s="130"/>
      <c r="V25" s="130"/>
    </row>
    <row r="26" spans="1:22" s="58" customFormat="1" ht="20.100000000000001" customHeight="1">
      <c r="A26" s="84">
        <f t="shared" si="3"/>
        <v>19</v>
      </c>
      <c r="B26" s="85" t="str">
        <f>'Thống kê kết quả PCGD MN-02'!B26</f>
        <v xml:space="preserve">MN Long Trường </v>
      </c>
      <c r="C26" s="86"/>
      <c r="D26" s="84"/>
      <c r="E26" s="84"/>
      <c r="F26" s="84"/>
      <c r="G26" s="84"/>
      <c r="H26" s="84"/>
      <c r="I26" s="84"/>
      <c r="J26" s="84"/>
      <c r="K26" s="87" t="e">
        <f t="shared" si="0"/>
        <v>#DIV/0!</v>
      </c>
      <c r="L26" s="84"/>
      <c r="M26" s="86">
        <f t="shared" si="1"/>
        <v>0</v>
      </c>
      <c r="N26" s="84"/>
      <c r="O26" s="84"/>
      <c r="P26" s="84"/>
      <c r="Q26" s="86" t="e">
        <f t="shared" si="2"/>
        <v>#DIV/0!</v>
      </c>
      <c r="R26" s="84"/>
      <c r="S26" s="84"/>
      <c r="T26" s="128"/>
      <c r="U26" s="130"/>
      <c r="V26" s="130"/>
    </row>
    <row r="27" spans="1:22" s="58" customFormat="1" ht="20.100000000000001" customHeight="1">
      <c r="A27" s="84">
        <f t="shared" si="3"/>
        <v>20</v>
      </c>
      <c r="B27" s="85" t="str">
        <f>'Thống kê kết quả PCGD MN-02'!B27</f>
        <v xml:space="preserve">MN Tuổi Thơ </v>
      </c>
      <c r="C27" s="86"/>
      <c r="D27" s="84"/>
      <c r="E27" s="84"/>
      <c r="F27" s="84"/>
      <c r="G27" s="84"/>
      <c r="H27" s="84"/>
      <c r="I27" s="84"/>
      <c r="J27" s="84"/>
      <c r="K27" s="87" t="e">
        <f t="shared" si="0"/>
        <v>#DIV/0!</v>
      </c>
      <c r="L27" s="84"/>
      <c r="M27" s="86">
        <f t="shared" si="1"/>
        <v>0</v>
      </c>
      <c r="N27" s="84"/>
      <c r="O27" s="84"/>
      <c r="P27" s="84"/>
      <c r="Q27" s="86" t="e">
        <f t="shared" si="2"/>
        <v>#DIV/0!</v>
      </c>
      <c r="R27" s="84"/>
      <c r="S27" s="84"/>
      <c r="T27" s="128"/>
      <c r="U27" s="130"/>
      <c r="V27" s="130"/>
    </row>
    <row r="28" spans="1:22" s="58" customFormat="1" ht="20.100000000000001" customHeight="1">
      <c r="A28" s="84">
        <f t="shared" si="3"/>
        <v>21</v>
      </c>
      <c r="B28" s="85" t="str">
        <f>'Thống kê kết quả PCGD MN-02'!B28</f>
        <v>MN Con Mèo Vàng</v>
      </c>
      <c r="C28" s="86"/>
      <c r="D28" s="84"/>
      <c r="E28" s="84"/>
      <c r="F28" s="84"/>
      <c r="G28" s="84"/>
      <c r="H28" s="84"/>
      <c r="I28" s="84"/>
      <c r="J28" s="84"/>
      <c r="K28" s="87" t="e">
        <f t="shared" si="0"/>
        <v>#DIV/0!</v>
      </c>
      <c r="L28" s="84"/>
      <c r="M28" s="86">
        <f t="shared" si="1"/>
        <v>0</v>
      </c>
      <c r="N28" s="84"/>
      <c r="O28" s="84"/>
      <c r="P28" s="84"/>
      <c r="Q28" s="86" t="e">
        <f t="shared" si="2"/>
        <v>#DIV/0!</v>
      </c>
      <c r="R28" s="84"/>
      <c r="S28" s="84"/>
      <c r="T28" s="128"/>
      <c r="U28" s="130"/>
      <c r="V28" s="130"/>
    </row>
    <row r="29" spans="1:22" s="58" customFormat="1" ht="20.100000000000001" customHeight="1">
      <c r="A29" s="84">
        <f t="shared" si="3"/>
        <v>22</v>
      </c>
      <c r="B29" s="85" t="str">
        <f>'Thống kê kết quả PCGD MN-02'!B29</f>
        <v>MN Bầu Trời Xanh</v>
      </c>
      <c r="C29" s="86"/>
      <c r="D29" s="84"/>
      <c r="E29" s="84"/>
      <c r="F29" s="84"/>
      <c r="G29" s="84"/>
      <c r="H29" s="84"/>
      <c r="I29" s="84"/>
      <c r="J29" s="84"/>
      <c r="K29" s="87" t="e">
        <f t="shared" si="0"/>
        <v>#DIV/0!</v>
      </c>
      <c r="L29" s="84"/>
      <c r="M29" s="86">
        <f t="shared" si="1"/>
        <v>0</v>
      </c>
      <c r="N29" s="84"/>
      <c r="O29" s="84"/>
      <c r="P29" s="84"/>
      <c r="Q29" s="86" t="e">
        <f t="shared" si="2"/>
        <v>#DIV/0!</v>
      </c>
      <c r="R29" s="84"/>
      <c r="S29" s="84"/>
      <c r="T29" s="128"/>
      <c r="U29" s="130"/>
      <c r="V29" s="130"/>
    </row>
    <row r="30" spans="1:22" s="58" customFormat="1" ht="20.100000000000001" customHeight="1">
      <c r="A30" s="84">
        <f t="shared" si="3"/>
        <v>23</v>
      </c>
      <c r="B30" s="85" t="str">
        <f>'Thống kê kết quả PCGD MN-02'!B30</f>
        <v>MN Miền Trẻ Thơ</v>
      </c>
      <c r="C30" s="86"/>
      <c r="D30" s="84"/>
      <c r="E30" s="84"/>
      <c r="F30" s="84"/>
      <c r="G30" s="84"/>
      <c r="H30" s="84"/>
      <c r="I30" s="84"/>
      <c r="J30" s="84"/>
      <c r="K30" s="87" t="e">
        <f t="shared" si="0"/>
        <v>#DIV/0!</v>
      </c>
      <c r="L30" s="84"/>
      <c r="M30" s="86">
        <f t="shared" si="1"/>
        <v>0</v>
      </c>
      <c r="N30" s="84"/>
      <c r="O30" s="84"/>
      <c r="P30" s="84"/>
      <c r="Q30" s="86" t="e">
        <f t="shared" si="2"/>
        <v>#DIV/0!</v>
      </c>
      <c r="R30" s="84"/>
      <c r="S30" s="84"/>
      <c r="T30" s="128"/>
      <c r="U30" s="130"/>
      <c r="V30" s="130"/>
    </row>
    <row r="31" spans="1:22" s="58" customFormat="1" ht="20.100000000000001" customHeight="1">
      <c r="A31" s="84">
        <f t="shared" si="3"/>
        <v>24</v>
      </c>
      <c r="B31" s="85" t="str">
        <f>'Thống kê kết quả PCGD MN-02'!B31</f>
        <v>MN Hoàng Lê</v>
      </c>
      <c r="C31" s="86"/>
      <c r="D31" s="84"/>
      <c r="E31" s="84"/>
      <c r="F31" s="84"/>
      <c r="G31" s="84"/>
      <c r="H31" s="84"/>
      <c r="I31" s="84"/>
      <c r="J31" s="84"/>
      <c r="K31" s="87" t="e">
        <f t="shared" si="0"/>
        <v>#DIV/0!</v>
      </c>
      <c r="L31" s="84"/>
      <c r="M31" s="86">
        <f t="shared" si="1"/>
        <v>0</v>
      </c>
      <c r="N31" s="84"/>
      <c r="O31" s="84"/>
      <c r="P31" s="84"/>
      <c r="Q31" s="86" t="e">
        <f t="shared" si="2"/>
        <v>#DIV/0!</v>
      </c>
      <c r="R31" s="84"/>
      <c r="S31" s="84"/>
      <c r="T31" s="128"/>
      <c r="U31" s="130"/>
      <c r="V31" s="130"/>
    </row>
    <row r="32" spans="1:22" s="58" customFormat="1" ht="20.100000000000001" customHeight="1">
      <c r="A32" s="84">
        <f t="shared" si="3"/>
        <v>25</v>
      </c>
      <c r="B32" s="85" t="str">
        <f>'Thống kê kết quả PCGD MN-02'!B32</f>
        <v>MN Hoa Sen</v>
      </c>
      <c r="C32" s="86"/>
      <c r="D32" s="84"/>
      <c r="E32" s="84"/>
      <c r="F32" s="84"/>
      <c r="G32" s="84"/>
      <c r="H32" s="84"/>
      <c r="I32" s="84"/>
      <c r="J32" s="84"/>
      <c r="K32" s="87" t="e">
        <f t="shared" si="0"/>
        <v>#DIV/0!</v>
      </c>
      <c r="L32" s="84"/>
      <c r="M32" s="86">
        <f t="shared" si="1"/>
        <v>0</v>
      </c>
      <c r="N32" s="84"/>
      <c r="O32" s="84"/>
      <c r="P32" s="84"/>
      <c r="Q32" s="86" t="e">
        <f t="shared" si="2"/>
        <v>#DIV/0!</v>
      </c>
      <c r="R32" s="84"/>
      <c r="S32" s="84"/>
      <c r="T32" s="128"/>
      <c r="U32" s="130"/>
      <c r="V32" s="130"/>
    </row>
    <row r="33" spans="1:22" s="58" customFormat="1" ht="20.100000000000001" customHeight="1">
      <c r="A33" s="84">
        <f t="shared" si="3"/>
        <v>26</v>
      </c>
      <c r="B33" s="85" t="str">
        <f>'Thống kê kết quả PCGD MN-02'!B33</f>
        <v>MN Kiều Đàm</v>
      </c>
      <c r="C33" s="86"/>
      <c r="D33" s="84"/>
      <c r="E33" s="84"/>
      <c r="F33" s="84"/>
      <c r="G33" s="84"/>
      <c r="H33" s="84"/>
      <c r="I33" s="84"/>
      <c r="J33" s="84"/>
      <c r="K33" s="87" t="e">
        <f t="shared" si="0"/>
        <v>#DIV/0!</v>
      </c>
      <c r="L33" s="84"/>
      <c r="M33" s="86">
        <f t="shared" si="1"/>
        <v>0</v>
      </c>
      <c r="N33" s="84"/>
      <c r="O33" s="84"/>
      <c r="P33" s="84"/>
      <c r="Q33" s="86" t="e">
        <f t="shared" si="2"/>
        <v>#DIV/0!</v>
      </c>
      <c r="R33" s="84"/>
      <c r="S33" s="84"/>
      <c r="T33" s="128"/>
      <c r="U33" s="130"/>
      <c r="V33" s="130"/>
    </row>
    <row r="34" spans="1:22" s="58" customFormat="1" ht="20.100000000000001" customHeight="1">
      <c r="A34" s="84">
        <f t="shared" si="3"/>
        <v>27</v>
      </c>
      <c r="B34" s="85" t="str">
        <f>'Thống kê kết quả PCGD MN-02'!B34</f>
        <v>MN Ngô Thời Nhiệm</v>
      </c>
      <c r="C34" s="86"/>
      <c r="D34" s="84"/>
      <c r="E34" s="84"/>
      <c r="F34" s="84"/>
      <c r="G34" s="84"/>
      <c r="H34" s="84"/>
      <c r="I34" s="84"/>
      <c r="J34" s="84"/>
      <c r="K34" s="87" t="e">
        <f t="shared" si="0"/>
        <v>#DIV/0!</v>
      </c>
      <c r="L34" s="84"/>
      <c r="M34" s="86">
        <f t="shared" si="1"/>
        <v>0</v>
      </c>
      <c r="N34" s="84"/>
      <c r="O34" s="84"/>
      <c r="P34" s="84"/>
      <c r="Q34" s="86" t="e">
        <f t="shared" si="2"/>
        <v>#DIV/0!</v>
      </c>
      <c r="R34" s="84"/>
      <c r="S34" s="84"/>
      <c r="T34" s="128"/>
      <c r="U34" s="130"/>
      <c r="V34" s="130"/>
    </row>
    <row r="35" spans="1:22" s="58" customFormat="1" ht="20.100000000000001" customHeight="1">
      <c r="A35" s="84">
        <f t="shared" si="3"/>
        <v>28</v>
      </c>
      <c r="B35" s="85" t="str">
        <f>'Thống kê kết quả PCGD MN-02'!B35</f>
        <v>MN Thỏ Ngọc</v>
      </c>
      <c r="C35" s="86"/>
      <c r="D35" s="84"/>
      <c r="E35" s="84"/>
      <c r="F35" s="84"/>
      <c r="G35" s="84"/>
      <c r="H35" s="84"/>
      <c r="I35" s="84"/>
      <c r="J35" s="84"/>
      <c r="K35" s="87" t="e">
        <f t="shared" si="0"/>
        <v>#DIV/0!</v>
      </c>
      <c r="L35" s="84"/>
      <c r="M35" s="86">
        <f t="shared" si="1"/>
        <v>0</v>
      </c>
      <c r="N35" s="84"/>
      <c r="O35" s="84"/>
      <c r="P35" s="84"/>
      <c r="Q35" s="86" t="e">
        <f t="shared" si="2"/>
        <v>#DIV/0!</v>
      </c>
      <c r="R35" s="84"/>
      <c r="S35" s="84"/>
      <c r="T35" s="128"/>
      <c r="U35" s="130"/>
      <c r="V35" s="130"/>
    </row>
    <row r="36" spans="1:22" s="58" customFormat="1" ht="20.100000000000001" customHeight="1">
      <c r="A36" s="84">
        <f t="shared" si="3"/>
        <v>29</v>
      </c>
      <c r="B36" s="85" t="str">
        <f>'Thống kê kết quả PCGD MN-02'!B36</f>
        <v>MN Hoa Mai</v>
      </c>
      <c r="C36" s="86"/>
      <c r="D36" s="84"/>
      <c r="E36" s="84"/>
      <c r="F36" s="84"/>
      <c r="G36" s="84"/>
      <c r="H36" s="84"/>
      <c r="I36" s="84"/>
      <c r="J36" s="84"/>
      <c r="K36" s="87" t="e">
        <f t="shared" si="0"/>
        <v>#DIV/0!</v>
      </c>
      <c r="L36" s="84"/>
      <c r="M36" s="86">
        <f t="shared" si="1"/>
        <v>0</v>
      </c>
      <c r="N36" s="84"/>
      <c r="O36" s="84"/>
      <c r="P36" s="84"/>
      <c r="Q36" s="86" t="e">
        <f t="shared" si="2"/>
        <v>#DIV/0!</v>
      </c>
      <c r="R36" s="84"/>
      <c r="S36" s="84"/>
      <c r="T36" s="128"/>
      <c r="U36" s="130"/>
      <c r="V36" s="130"/>
    </row>
    <row r="37" spans="1:22" s="58" customFormat="1" ht="20.100000000000001" customHeight="1">
      <c r="A37" s="84">
        <f t="shared" si="3"/>
        <v>30</v>
      </c>
      <c r="B37" s="85" t="str">
        <f>'Thống kê kết quả PCGD MN-02'!B37</f>
        <v>MN Vương Quốc Tí Hon</v>
      </c>
      <c r="C37" s="86"/>
      <c r="D37" s="84"/>
      <c r="E37" s="84"/>
      <c r="F37" s="84"/>
      <c r="G37" s="84"/>
      <c r="H37" s="84"/>
      <c r="I37" s="84"/>
      <c r="J37" s="84"/>
      <c r="K37" s="87" t="e">
        <f t="shared" si="0"/>
        <v>#DIV/0!</v>
      </c>
      <c r="L37" s="84"/>
      <c r="M37" s="86">
        <f t="shared" si="1"/>
        <v>0</v>
      </c>
      <c r="N37" s="84"/>
      <c r="O37" s="84"/>
      <c r="P37" s="84"/>
      <c r="Q37" s="86" t="e">
        <f t="shared" si="2"/>
        <v>#DIV/0!</v>
      </c>
      <c r="R37" s="84"/>
      <c r="S37" s="84"/>
      <c r="T37" s="128"/>
      <c r="U37" s="130"/>
      <c r="V37" s="130"/>
    </row>
    <row r="38" spans="1:22" s="58" customFormat="1" ht="20.100000000000001" customHeight="1">
      <c r="A38" s="84">
        <f t="shared" si="3"/>
        <v>31</v>
      </c>
      <c r="B38" s="85" t="str">
        <f>'Thống kê kết quả PCGD MN-02'!B38</f>
        <v>MN Thiên Ân Phúc 3</v>
      </c>
      <c r="C38" s="86"/>
      <c r="D38" s="84"/>
      <c r="E38" s="84"/>
      <c r="F38" s="84"/>
      <c r="G38" s="84"/>
      <c r="H38" s="84"/>
      <c r="I38" s="84"/>
      <c r="J38" s="84"/>
      <c r="K38" s="87" t="e">
        <f t="shared" si="0"/>
        <v>#DIV/0!</v>
      </c>
      <c r="L38" s="84"/>
      <c r="M38" s="86">
        <f t="shared" si="1"/>
        <v>0</v>
      </c>
      <c r="N38" s="84"/>
      <c r="O38" s="84"/>
      <c r="P38" s="84"/>
      <c r="Q38" s="86" t="e">
        <f t="shared" si="2"/>
        <v>#DIV/0!</v>
      </c>
      <c r="R38" s="84"/>
      <c r="S38" s="84"/>
      <c r="T38" s="128"/>
      <c r="U38" s="130"/>
      <c r="V38" s="130"/>
    </row>
    <row r="39" spans="1:22" s="58" customFormat="1" ht="20.100000000000001" customHeight="1">
      <c r="A39" s="84">
        <f t="shared" si="3"/>
        <v>32</v>
      </c>
      <c r="B39" s="85" t="str">
        <f>'Thống kê kết quả PCGD MN-02'!B39</f>
        <v>MN Hoa Lan</v>
      </c>
      <c r="C39" s="86"/>
      <c r="D39" s="84"/>
      <c r="E39" s="84"/>
      <c r="F39" s="84"/>
      <c r="G39" s="84"/>
      <c r="H39" s="84"/>
      <c r="I39" s="84"/>
      <c r="J39" s="84"/>
      <c r="K39" s="87" t="e">
        <f t="shared" si="0"/>
        <v>#DIV/0!</v>
      </c>
      <c r="L39" s="84"/>
      <c r="M39" s="86">
        <f t="shared" si="1"/>
        <v>0</v>
      </c>
      <c r="N39" s="84"/>
      <c r="O39" s="84"/>
      <c r="P39" s="84"/>
      <c r="Q39" s="86" t="e">
        <f t="shared" si="2"/>
        <v>#DIV/0!</v>
      </c>
      <c r="R39" s="84"/>
      <c r="S39" s="84"/>
      <c r="T39" s="128"/>
      <c r="U39" s="130"/>
      <c r="V39" s="130"/>
    </row>
    <row r="40" spans="1:22" s="58" customFormat="1" ht="20.100000000000001" customHeight="1">
      <c r="A40" s="84">
        <f t="shared" si="3"/>
        <v>33</v>
      </c>
      <c r="B40" s="85" t="str">
        <f>'Thống kê kết quả PCGD MN-02'!B40</f>
        <v>MN Thăng Long A</v>
      </c>
      <c r="C40" s="86"/>
      <c r="D40" s="84"/>
      <c r="E40" s="84"/>
      <c r="F40" s="84"/>
      <c r="G40" s="84"/>
      <c r="H40" s="84"/>
      <c r="I40" s="84"/>
      <c r="J40" s="84"/>
      <c r="K40" s="87" t="e">
        <f t="shared" si="0"/>
        <v>#DIV/0!</v>
      </c>
      <c r="L40" s="84"/>
      <c r="M40" s="86">
        <f t="shared" si="1"/>
        <v>0</v>
      </c>
      <c r="N40" s="84"/>
      <c r="O40" s="84"/>
      <c r="P40" s="84"/>
      <c r="Q40" s="86" t="e">
        <f t="shared" si="2"/>
        <v>#DIV/0!</v>
      </c>
      <c r="R40" s="84"/>
      <c r="S40" s="84"/>
      <c r="T40" s="128"/>
      <c r="U40" s="130"/>
      <c r="V40" s="130"/>
    </row>
    <row r="41" spans="1:22" s="58" customFormat="1" ht="20.100000000000001" customHeight="1">
      <c r="A41" s="84">
        <f t="shared" si="3"/>
        <v>34</v>
      </c>
      <c r="B41" s="85" t="str">
        <f>'Thống kê kết quả PCGD MN-02'!B41</f>
        <v>MN Thiên Phúc</v>
      </c>
      <c r="C41" s="86"/>
      <c r="D41" s="84"/>
      <c r="E41" s="84"/>
      <c r="F41" s="84"/>
      <c r="G41" s="84"/>
      <c r="H41" s="84"/>
      <c r="I41" s="84"/>
      <c r="J41" s="84"/>
      <c r="K41" s="87" t="e">
        <f t="shared" si="0"/>
        <v>#DIV/0!</v>
      </c>
      <c r="L41" s="84"/>
      <c r="M41" s="86">
        <f t="shared" si="1"/>
        <v>0</v>
      </c>
      <c r="N41" s="84"/>
      <c r="O41" s="84"/>
      <c r="P41" s="84"/>
      <c r="Q41" s="86" t="e">
        <f t="shared" si="2"/>
        <v>#DIV/0!</v>
      </c>
      <c r="R41" s="84"/>
      <c r="S41" s="84"/>
      <c r="T41" s="128"/>
      <c r="U41" s="130"/>
      <c r="V41" s="130"/>
    </row>
    <row r="42" spans="1:22" s="58" customFormat="1" ht="20.100000000000001" customHeight="1">
      <c r="A42" s="84">
        <f t="shared" si="3"/>
        <v>35</v>
      </c>
      <c r="B42" s="85" t="str">
        <f>'Thống kê kết quả PCGD MN-02'!B42</f>
        <v>MN Hoa Diên Vĩ</v>
      </c>
      <c r="C42" s="86"/>
      <c r="D42" s="84"/>
      <c r="E42" s="84"/>
      <c r="F42" s="84"/>
      <c r="G42" s="84"/>
      <c r="H42" s="84"/>
      <c r="I42" s="84"/>
      <c r="J42" s="84"/>
      <c r="K42" s="87" t="e">
        <f t="shared" si="0"/>
        <v>#DIV/0!</v>
      </c>
      <c r="L42" s="84"/>
      <c r="M42" s="86">
        <f t="shared" si="1"/>
        <v>0</v>
      </c>
      <c r="N42" s="84"/>
      <c r="O42" s="84"/>
      <c r="P42" s="84"/>
      <c r="Q42" s="86" t="e">
        <f t="shared" si="2"/>
        <v>#DIV/0!</v>
      </c>
      <c r="R42" s="84"/>
      <c r="S42" s="84"/>
      <c r="T42" s="128"/>
      <c r="U42" s="130"/>
      <c r="V42" s="130"/>
    </row>
    <row r="43" spans="1:22" s="58" customFormat="1" ht="20.100000000000001" customHeight="1">
      <c r="A43" s="84">
        <f t="shared" si="3"/>
        <v>36</v>
      </c>
      <c r="B43" s="85" t="str">
        <f>'Thống kê kết quả PCGD MN-02'!B43</f>
        <v>MN Á Châu</v>
      </c>
      <c r="C43" s="86"/>
      <c r="D43" s="84"/>
      <c r="E43" s="84"/>
      <c r="F43" s="84"/>
      <c r="G43" s="84"/>
      <c r="H43" s="84"/>
      <c r="I43" s="84"/>
      <c r="J43" s="84"/>
      <c r="K43" s="87" t="e">
        <f t="shared" si="0"/>
        <v>#DIV/0!</v>
      </c>
      <c r="L43" s="84"/>
      <c r="M43" s="86">
        <f t="shared" si="1"/>
        <v>0</v>
      </c>
      <c r="N43" s="84"/>
      <c r="O43" s="84"/>
      <c r="P43" s="84"/>
      <c r="Q43" s="86" t="e">
        <f t="shared" si="2"/>
        <v>#DIV/0!</v>
      </c>
      <c r="R43" s="84"/>
      <c r="S43" s="84"/>
      <c r="T43" s="128"/>
      <c r="U43" s="130"/>
      <c r="V43" s="130"/>
    </row>
    <row r="44" spans="1:22" s="58" customFormat="1" ht="20.100000000000001" customHeight="1">
      <c r="A44" s="84">
        <f t="shared" si="3"/>
        <v>37</v>
      </c>
      <c r="B44" s="85" t="str">
        <f>'Thống kê kết quả PCGD MN-02'!B44</f>
        <v>MN Bình Minh</v>
      </c>
      <c r="C44" s="86"/>
      <c r="D44" s="84"/>
      <c r="E44" s="84"/>
      <c r="F44" s="84"/>
      <c r="G44" s="84"/>
      <c r="H44" s="84"/>
      <c r="I44" s="84"/>
      <c r="J44" s="84"/>
      <c r="K44" s="87" t="e">
        <f t="shared" si="0"/>
        <v>#DIV/0!</v>
      </c>
      <c r="L44" s="84"/>
      <c r="M44" s="86">
        <f t="shared" si="1"/>
        <v>0</v>
      </c>
      <c r="N44" s="84"/>
      <c r="O44" s="84"/>
      <c r="P44" s="84"/>
      <c r="Q44" s="86" t="e">
        <f t="shared" si="2"/>
        <v>#DIV/0!</v>
      </c>
      <c r="R44" s="84"/>
      <c r="S44" s="84"/>
      <c r="T44" s="128"/>
      <c r="U44" s="130"/>
      <c r="V44" s="130"/>
    </row>
    <row r="45" spans="1:22" s="58" customFormat="1" ht="20.100000000000001" customHeight="1">
      <c r="A45" s="84">
        <f t="shared" si="3"/>
        <v>38</v>
      </c>
      <c r="B45" s="85" t="str">
        <f>'Thống kê kết quả PCGD MN-02'!B45</f>
        <v>MN Hoa Hồng Đỏ</v>
      </c>
      <c r="C45" s="86"/>
      <c r="D45" s="84"/>
      <c r="E45" s="84"/>
      <c r="F45" s="84"/>
      <c r="G45" s="84"/>
      <c r="H45" s="84"/>
      <c r="I45" s="84"/>
      <c r="J45" s="84"/>
      <c r="K45" s="87" t="e">
        <f t="shared" si="0"/>
        <v>#DIV/0!</v>
      </c>
      <c r="L45" s="84"/>
      <c r="M45" s="86">
        <f t="shared" si="1"/>
        <v>0</v>
      </c>
      <c r="N45" s="84"/>
      <c r="O45" s="84"/>
      <c r="P45" s="84"/>
      <c r="Q45" s="86" t="e">
        <f t="shared" si="2"/>
        <v>#DIV/0!</v>
      </c>
      <c r="R45" s="84"/>
      <c r="S45" s="84"/>
      <c r="T45" s="128"/>
      <c r="U45" s="130"/>
      <c r="V45" s="130"/>
    </row>
    <row r="46" spans="1:22" s="58" customFormat="1" ht="20.100000000000001" customHeight="1">
      <c r="A46" s="84">
        <f t="shared" si="3"/>
        <v>39</v>
      </c>
      <c r="B46" s="85" t="str">
        <f>'Thống kê kết quả PCGD MN-02'!B46</f>
        <v>MN Mặt Trời Á Châu</v>
      </c>
      <c r="C46" s="86"/>
      <c r="D46" s="84"/>
      <c r="E46" s="84"/>
      <c r="F46" s="84"/>
      <c r="G46" s="84"/>
      <c r="H46" s="84"/>
      <c r="I46" s="84"/>
      <c r="J46" s="84"/>
      <c r="K46" s="87" t="e">
        <f t="shared" si="0"/>
        <v>#DIV/0!</v>
      </c>
      <c r="L46" s="84"/>
      <c r="M46" s="86">
        <f t="shared" si="1"/>
        <v>0</v>
      </c>
      <c r="N46" s="84"/>
      <c r="O46" s="84"/>
      <c r="P46" s="84"/>
      <c r="Q46" s="86" t="e">
        <f t="shared" si="2"/>
        <v>#DIV/0!</v>
      </c>
      <c r="R46" s="84"/>
      <c r="S46" s="84"/>
      <c r="T46" s="128"/>
      <c r="U46" s="130"/>
      <c r="V46" s="130"/>
    </row>
    <row r="47" spans="1:22" s="58" customFormat="1" ht="20.100000000000001" customHeight="1">
      <c r="A47" s="84">
        <f t="shared" si="3"/>
        <v>40</v>
      </c>
      <c r="B47" s="85" t="str">
        <f>'Thống kê kết quả PCGD MN-02'!B47</f>
        <v>MN Thiên Ân Phúc 4</v>
      </c>
      <c r="C47" s="86"/>
      <c r="D47" s="84"/>
      <c r="E47" s="84"/>
      <c r="F47" s="84"/>
      <c r="G47" s="84"/>
      <c r="H47" s="84"/>
      <c r="I47" s="84"/>
      <c r="J47" s="84"/>
      <c r="K47" s="87" t="e">
        <f t="shared" si="0"/>
        <v>#DIV/0!</v>
      </c>
      <c r="L47" s="84"/>
      <c r="M47" s="86">
        <f t="shared" si="1"/>
        <v>0</v>
      </c>
      <c r="N47" s="84"/>
      <c r="O47" s="84"/>
      <c r="P47" s="84"/>
      <c r="Q47" s="86" t="e">
        <f t="shared" si="2"/>
        <v>#DIV/0!</v>
      </c>
      <c r="R47" s="84"/>
      <c r="S47" s="84"/>
      <c r="T47" s="128"/>
      <c r="U47" s="130"/>
      <c r="V47" s="130"/>
    </row>
    <row r="48" spans="1:22" s="58" customFormat="1" ht="20.100000000000001" customHeight="1">
      <c r="A48" s="84">
        <f t="shared" si="3"/>
        <v>41</v>
      </c>
      <c r="B48" s="85" t="str">
        <f>'Thống kê kết quả PCGD MN-02'!B48</f>
        <v>MN Kim Đồng</v>
      </c>
      <c r="C48" s="86"/>
      <c r="D48" s="84"/>
      <c r="E48" s="84"/>
      <c r="F48" s="84"/>
      <c r="G48" s="84"/>
      <c r="H48" s="84"/>
      <c r="I48" s="84"/>
      <c r="J48" s="84"/>
      <c r="K48" s="87" t="e">
        <f t="shared" si="0"/>
        <v>#DIV/0!</v>
      </c>
      <c r="L48" s="84"/>
      <c r="M48" s="86">
        <f t="shared" si="1"/>
        <v>0</v>
      </c>
      <c r="N48" s="84"/>
      <c r="O48" s="84"/>
      <c r="P48" s="84"/>
      <c r="Q48" s="86" t="e">
        <f t="shared" si="2"/>
        <v>#DIV/0!</v>
      </c>
      <c r="R48" s="84"/>
      <c r="S48" s="84"/>
      <c r="T48" s="128"/>
      <c r="U48" s="130"/>
      <c r="V48" s="130"/>
    </row>
    <row r="49" spans="1:22" s="58" customFormat="1" ht="20.100000000000001" customHeight="1">
      <c r="A49" s="84">
        <f t="shared" si="3"/>
        <v>42</v>
      </c>
      <c r="B49" s="85" t="str">
        <f>'Thống kê kết quả PCGD MN-02'!B49</f>
        <v>MN Tuệ Đức</v>
      </c>
      <c r="C49" s="86"/>
      <c r="D49" s="84"/>
      <c r="E49" s="84"/>
      <c r="F49" s="84"/>
      <c r="G49" s="84"/>
      <c r="H49" s="84"/>
      <c r="I49" s="84"/>
      <c r="J49" s="84"/>
      <c r="K49" s="87" t="e">
        <f t="shared" si="0"/>
        <v>#DIV/0!</v>
      </c>
      <c r="L49" s="84"/>
      <c r="M49" s="86">
        <f t="shared" si="1"/>
        <v>0</v>
      </c>
      <c r="N49" s="84"/>
      <c r="O49" s="84"/>
      <c r="P49" s="84"/>
      <c r="Q49" s="86" t="e">
        <f t="shared" si="2"/>
        <v>#DIV/0!</v>
      </c>
      <c r="R49" s="84"/>
      <c r="S49" s="84"/>
      <c r="T49" s="128"/>
      <c r="U49" s="130"/>
      <c r="V49" s="130"/>
    </row>
    <row r="50" spans="1:22" s="58" customFormat="1" ht="20.100000000000001" customHeight="1">
      <c r="A50" s="84">
        <f t="shared" si="3"/>
        <v>43</v>
      </c>
      <c r="B50" s="85" t="str">
        <f>'Thống kê kết quả PCGD MN-02'!B50</f>
        <v>MN Diệu Kỳ</v>
      </c>
      <c r="C50" s="86"/>
      <c r="D50" s="84"/>
      <c r="E50" s="84"/>
      <c r="F50" s="84"/>
      <c r="G50" s="84"/>
      <c r="H50" s="84"/>
      <c r="I50" s="84"/>
      <c r="J50" s="84"/>
      <c r="K50" s="87" t="e">
        <f t="shared" si="0"/>
        <v>#DIV/0!</v>
      </c>
      <c r="L50" s="84"/>
      <c r="M50" s="86">
        <f t="shared" si="1"/>
        <v>0</v>
      </c>
      <c r="N50" s="84"/>
      <c r="O50" s="84"/>
      <c r="P50" s="84"/>
      <c r="Q50" s="86" t="e">
        <f t="shared" si="2"/>
        <v>#DIV/0!</v>
      </c>
      <c r="R50" s="84"/>
      <c r="S50" s="84"/>
      <c r="T50" s="128"/>
      <c r="U50" s="130"/>
      <c r="V50" s="130"/>
    </row>
    <row r="51" spans="1:22" s="58" customFormat="1" ht="20.100000000000001" customHeight="1">
      <c r="A51" s="84">
        <f t="shared" si="3"/>
        <v>44</v>
      </c>
      <c r="B51" s="85" t="str">
        <f>'Thống kê kết quả PCGD MN-02'!B51</f>
        <v>MN Phước Bình</v>
      </c>
      <c r="C51" s="86"/>
      <c r="D51" s="84"/>
      <c r="E51" s="84"/>
      <c r="F51" s="84"/>
      <c r="G51" s="84"/>
      <c r="H51" s="84"/>
      <c r="I51" s="84"/>
      <c r="J51" s="84"/>
      <c r="K51" s="87" t="e">
        <f t="shared" si="0"/>
        <v>#DIV/0!</v>
      </c>
      <c r="L51" s="84"/>
      <c r="M51" s="86">
        <f t="shared" si="1"/>
        <v>0</v>
      </c>
      <c r="N51" s="84"/>
      <c r="O51" s="84"/>
      <c r="P51" s="84"/>
      <c r="Q51" s="86" t="e">
        <f t="shared" si="2"/>
        <v>#DIV/0!</v>
      </c>
      <c r="R51" s="84"/>
      <c r="S51" s="84"/>
      <c r="T51" s="128"/>
      <c r="U51" s="130"/>
      <c r="V51" s="130"/>
    </row>
    <row r="52" spans="1:22" s="58" customFormat="1" ht="20.100000000000001" customHeight="1">
      <c r="A52" s="84">
        <f t="shared" si="3"/>
        <v>45</v>
      </c>
      <c r="B52" s="85" t="str">
        <f>'Thống kê kết quả PCGD MN-02'!B52</f>
        <v>MN Sóc Nâu</v>
      </c>
      <c r="C52" s="86"/>
      <c r="D52" s="84"/>
      <c r="E52" s="84"/>
      <c r="F52" s="84"/>
      <c r="G52" s="84"/>
      <c r="H52" s="84"/>
      <c r="I52" s="84"/>
      <c r="J52" s="84"/>
      <c r="K52" s="87" t="e">
        <f t="shared" si="0"/>
        <v>#DIV/0!</v>
      </c>
      <c r="L52" s="84"/>
      <c r="M52" s="86">
        <f t="shared" si="1"/>
        <v>0</v>
      </c>
      <c r="N52" s="84"/>
      <c r="O52" s="84"/>
      <c r="P52" s="84"/>
      <c r="Q52" s="86" t="e">
        <f t="shared" si="2"/>
        <v>#DIV/0!</v>
      </c>
      <c r="R52" s="84"/>
      <c r="S52" s="84"/>
      <c r="T52" s="128"/>
      <c r="U52" s="130"/>
      <c r="V52" s="130"/>
    </row>
    <row r="53" spans="1:22" s="58" customFormat="1" ht="20.100000000000001" customHeight="1">
      <c r="A53" s="84">
        <f t="shared" si="3"/>
        <v>46</v>
      </c>
      <c r="B53" s="85" t="str">
        <f>'Thống kê kết quả PCGD MN-02'!B53</f>
        <v>MN Hoàng Yến</v>
      </c>
      <c r="C53" s="86"/>
      <c r="D53" s="84"/>
      <c r="E53" s="84"/>
      <c r="F53" s="84"/>
      <c r="G53" s="84"/>
      <c r="H53" s="84"/>
      <c r="I53" s="84"/>
      <c r="J53" s="84"/>
      <c r="K53" s="87" t="e">
        <f t="shared" si="0"/>
        <v>#DIV/0!</v>
      </c>
      <c r="L53" s="84"/>
      <c r="M53" s="86">
        <f t="shared" si="1"/>
        <v>0</v>
      </c>
      <c r="N53" s="84"/>
      <c r="O53" s="84"/>
      <c r="P53" s="84"/>
      <c r="Q53" s="86" t="e">
        <f t="shared" si="2"/>
        <v>#DIV/0!</v>
      </c>
      <c r="R53" s="84"/>
      <c r="S53" s="84"/>
      <c r="T53" s="128"/>
      <c r="U53" s="130"/>
      <c r="V53" s="130"/>
    </row>
    <row r="54" spans="1:22" s="58" customFormat="1" ht="20.100000000000001" customHeight="1">
      <c r="A54" s="84">
        <f t="shared" si="3"/>
        <v>47</v>
      </c>
      <c r="B54" s="85" t="str">
        <f>'Thống kê kết quả PCGD MN-02'!B54</f>
        <v>MN Tuổi Hồng</v>
      </c>
      <c r="C54" s="86"/>
      <c r="D54" s="84"/>
      <c r="E54" s="84"/>
      <c r="F54" s="84"/>
      <c r="G54" s="84"/>
      <c r="H54" s="84"/>
      <c r="I54" s="84"/>
      <c r="J54" s="84"/>
      <c r="K54" s="87" t="e">
        <f t="shared" si="0"/>
        <v>#DIV/0!</v>
      </c>
      <c r="L54" s="84"/>
      <c r="M54" s="86">
        <f t="shared" si="1"/>
        <v>0</v>
      </c>
      <c r="N54" s="84"/>
      <c r="O54" s="84"/>
      <c r="P54" s="84"/>
      <c r="Q54" s="86" t="e">
        <f t="shared" si="2"/>
        <v>#DIV/0!</v>
      </c>
      <c r="R54" s="84"/>
      <c r="S54" s="84"/>
      <c r="T54" s="128"/>
      <c r="U54" s="130"/>
      <c r="V54" s="130"/>
    </row>
    <row r="55" spans="1:22" s="58" customFormat="1" ht="20.100000000000001" customHeight="1">
      <c r="A55" s="84">
        <f t="shared" si="3"/>
        <v>48</v>
      </c>
      <c r="B55" s="85" t="str">
        <f>'Thống kê kết quả PCGD MN-02'!B55</f>
        <v>Mn Ban Mai</v>
      </c>
      <c r="C55" s="86"/>
      <c r="D55" s="84"/>
      <c r="E55" s="84"/>
      <c r="F55" s="84"/>
      <c r="G55" s="84"/>
      <c r="H55" s="84"/>
      <c r="I55" s="84"/>
      <c r="J55" s="84"/>
      <c r="K55" s="87" t="e">
        <f t="shared" si="0"/>
        <v>#DIV/0!</v>
      </c>
      <c r="L55" s="84"/>
      <c r="M55" s="86">
        <f t="shared" si="1"/>
        <v>0</v>
      </c>
      <c r="N55" s="84"/>
      <c r="O55" s="84"/>
      <c r="P55" s="84"/>
      <c r="Q55" s="86" t="e">
        <f t="shared" si="2"/>
        <v>#DIV/0!</v>
      </c>
      <c r="R55" s="84"/>
      <c r="S55" s="84"/>
      <c r="T55" s="128"/>
      <c r="U55" s="130"/>
      <c r="V55" s="130"/>
    </row>
    <row r="56" spans="1:22" s="58" customFormat="1" ht="20.100000000000001" customHeight="1">
      <c r="A56" s="84">
        <f t="shared" si="3"/>
        <v>49</v>
      </c>
      <c r="B56" s="85" t="str">
        <f>'Thống kê kết quả PCGD MN-02'!B56</f>
        <v>MN Phong Phú</v>
      </c>
      <c r="C56" s="86"/>
      <c r="D56" s="84"/>
      <c r="E56" s="84"/>
      <c r="F56" s="84"/>
      <c r="G56" s="84"/>
      <c r="H56" s="84"/>
      <c r="I56" s="84"/>
      <c r="J56" s="84"/>
      <c r="K56" s="87" t="e">
        <f t="shared" si="0"/>
        <v>#DIV/0!</v>
      </c>
      <c r="L56" s="84"/>
      <c r="M56" s="86">
        <f t="shared" si="1"/>
        <v>0</v>
      </c>
      <c r="N56" s="84"/>
      <c r="O56" s="84"/>
      <c r="P56" s="84"/>
      <c r="Q56" s="86" t="e">
        <f t="shared" si="2"/>
        <v>#DIV/0!</v>
      </c>
      <c r="R56" s="84"/>
      <c r="S56" s="84"/>
      <c r="T56" s="128"/>
      <c r="U56" s="130"/>
      <c r="V56" s="130"/>
    </row>
    <row r="57" spans="1:22" s="58" customFormat="1" ht="20.100000000000001" customHeight="1">
      <c r="A57" s="84">
        <f t="shared" si="3"/>
        <v>50</v>
      </c>
      <c r="B57" s="85" t="str">
        <f>'Thống kê kết quả PCGD MN-02'!B57</f>
        <v>MN Sao Sáng</v>
      </c>
      <c r="C57" s="86"/>
      <c r="D57" s="84"/>
      <c r="E57" s="84"/>
      <c r="F57" s="84"/>
      <c r="G57" s="84"/>
      <c r="H57" s="84"/>
      <c r="I57" s="84"/>
      <c r="J57" s="84"/>
      <c r="K57" s="87" t="e">
        <f t="shared" si="0"/>
        <v>#DIV/0!</v>
      </c>
      <c r="L57" s="84"/>
      <c r="M57" s="86">
        <f t="shared" si="1"/>
        <v>0</v>
      </c>
      <c r="N57" s="84"/>
      <c r="O57" s="84"/>
      <c r="P57" s="84"/>
      <c r="Q57" s="86" t="e">
        <f t="shared" si="2"/>
        <v>#DIV/0!</v>
      </c>
      <c r="R57" s="84"/>
      <c r="S57" s="84"/>
      <c r="T57" s="128"/>
      <c r="U57" s="130"/>
      <c r="V57" s="130"/>
    </row>
    <row r="58" spans="1:22" s="58" customFormat="1" ht="20.100000000000001" customHeight="1">
      <c r="A58" s="84">
        <f t="shared" si="3"/>
        <v>51</v>
      </c>
      <c r="B58" s="85" t="str">
        <f>'Thống kê kết quả PCGD MN-02'!B58</f>
        <v>MN Mẹ Yêu Con</v>
      </c>
      <c r="C58" s="86"/>
      <c r="D58" s="84"/>
      <c r="E58" s="84"/>
      <c r="F58" s="84"/>
      <c r="G58" s="84"/>
      <c r="H58" s="84"/>
      <c r="I58" s="84"/>
      <c r="J58" s="84"/>
      <c r="K58" s="87" t="e">
        <f t="shared" si="0"/>
        <v>#DIV/0!</v>
      </c>
      <c r="L58" s="84"/>
      <c r="M58" s="86">
        <f t="shared" si="1"/>
        <v>0</v>
      </c>
      <c r="N58" s="84"/>
      <c r="O58" s="84"/>
      <c r="P58" s="84"/>
      <c r="Q58" s="86" t="e">
        <f t="shared" si="2"/>
        <v>#DIV/0!</v>
      </c>
      <c r="R58" s="84"/>
      <c r="S58" s="84"/>
      <c r="T58" s="128"/>
      <c r="U58" s="130"/>
      <c r="V58" s="130"/>
    </row>
    <row r="59" spans="1:22" s="58" customFormat="1" ht="20.100000000000001" customHeight="1">
      <c r="A59" s="84">
        <f t="shared" si="3"/>
        <v>52</v>
      </c>
      <c r="B59" s="85" t="str">
        <f>'Thống kê kết quả PCGD MN-02'!B59</f>
        <v>MN Thiên Ân Phúc 5</v>
      </c>
      <c r="C59" s="86"/>
      <c r="D59" s="84"/>
      <c r="E59" s="84"/>
      <c r="F59" s="84"/>
      <c r="G59" s="84"/>
      <c r="H59" s="84"/>
      <c r="I59" s="84"/>
      <c r="J59" s="84"/>
      <c r="K59" s="87" t="e">
        <f t="shared" si="0"/>
        <v>#DIV/0!</v>
      </c>
      <c r="L59" s="84"/>
      <c r="M59" s="86">
        <f t="shared" si="1"/>
        <v>0</v>
      </c>
      <c r="N59" s="84"/>
      <c r="O59" s="84"/>
      <c r="P59" s="84"/>
      <c r="Q59" s="86" t="e">
        <f t="shared" si="2"/>
        <v>#DIV/0!</v>
      </c>
      <c r="R59" s="84"/>
      <c r="S59" s="84"/>
      <c r="T59" s="128"/>
      <c r="U59" s="130"/>
      <c r="V59" s="130"/>
    </row>
    <row r="60" spans="1:22" s="58" customFormat="1" ht="20.100000000000001" customHeight="1">
      <c r="A60" s="84">
        <f t="shared" si="3"/>
        <v>53</v>
      </c>
      <c r="B60" s="85" t="str">
        <f>'Thống kê kết quả PCGD MN-02'!B60</f>
        <v>MN Song Như</v>
      </c>
      <c r="C60" s="86"/>
      <c r="D60" s="84"/>
      <c r="E60" s="84"/>
      <c r="F60" s="84"/>
      <c r="G60" s="84"/>
      <c r="H60" s="84"/>
      <c r="I60" s="84"/>
      <c r="J60" s="84"/>
      <c r="K60" s="87" t="e">
        <f t="shared" si="0"/>
        <v>#DIV/0!</v>
      </c>
      <c r="L60" s="84"/>
      <c r="M60" s="86">
        <f t="shared" si="1"/>
        <v>0</v>
      </c>
      <c r="N60" s="84"/>
      <c r="O60" s="84"/>
      <c r="P60" s="84"/>
      <c r="Q60" s="86" t="e">
        <f t="shared" si="2"/>
        <v>#DIV/0!</v>
      </c>
      <c r="R60" s="84"/>
      <c r="S60" s="84"/>
      <c r="T60" s="128"/>
      <c r="U60" s="130"/>
      <c r="V60" s="130"/>
    </row>
    <row r="61" spans="1:22" s="58" customFormat="1" ht="20.100000000000001" customHeight="1">
      <c r="A61" s="84">
        <f t="shared" si="3"/>
        <v>54</v>
      </c>
      <c r="B61" s="85" t="str">
        <f>'Thống kê kết quả PCGD MN-02'!B61</f>
        <v xml:space="preserve">MN Trường Thạnh </v>
      </c>
      <c r="C61" s="86"/>
      <c r="D61" s="84"/>
      <c r="E61" s="84"/>
      <c r="F61" s="84"/>
      <c r="G61" s="84"/>
      <c r="H61" s="84"/>
      <c r="I61" s="84"/>
      <c r="J61" s="84"/>
      <c r="K61" s="87" t="e">
        <f t="shared" si="0"/>
        <v>#DIV/0!</v>
      </c>
      <c r="L61" s="84"/>
      <c r="M61" s="86">
        <f t="shared" si="1"/>
        <v>0</v>
      </c>
      <c r="N61" s="84"/>
      <c r="O61" s="84"/>
      <c r="P61" s="84"/>
      <c r="Q61" s="86" t="e">
        <f t="shared" si="2"/>
        <v>#DIV/0!</v>
      </c>
      <c r="R61" s="84"/>
      <c r="S61" s="84"/>
      <c r="T61" s="128"/>
      <c r="U61" s="130"/>
      <c r="V61" s="130"/>
    </row>
    <row r="62" spans="1:22" s="58" customFormat="1" ht="20.100000000000001" customHeight="1">
      <c r="A62" s="84">
        <f t="shared" si="3"/>
        <v>55</v>
      </c>
      <c r="B62" s="85" t="str">
        <f>'Thống kê kết quả PCGD MN-02'!B62</f>
        <v>MN Ngôi Sao</v>
      </c>
      <c r="C62" s="86"/>
      <c r="D62" s="84"/>
      <c r="E62" s="84"/>
      <c r="F62" s="84"/>
      <c r="G62" s="84"/>
      <c r="H62" s="84"/>
      <c r="I62" s="84"/>
      <c r="J62" s="84"/>
      <c r="K62" s="87" t="e">
        <f t="shared" si="0"/>
        <v>#DIV/0!</v>
      </c>
      <c r="L62" s="84"/>
      <c r="M62" s="86">
        <f t="shared" si="1"/>
        <v>0</v>
      </c>
      <c r="N62" s="84"/>
      <c r="O62" s="84"/>
      <c r="P62" s="84"/>
      <c r="Q62" s="86" t="e">
        <f t="shared" si="2"/>
        <v>#DIV/0!</v>
      </c>
      <c r="R62" s="84"/>
      <c r="S62" s="84"/>
      <c r="T62" s="128"/>
      <c r="U62" s="130"/>
      <c r="V62" s="130"/>
    </row>
    <row r="63" spans="1:22" s="58" customFormat="1" ht="20.100000000000001" customHeight="1">
      <c r="A63" s="84">
        <f t="shared" si="3"/>
        <v>56</v>
      </c>
      <c r="B63" s="85" t="str">
        <f>'Thống kê kết quả PCGD MN-02'!B63</f>
        <v>MN Hồ Ngọc Cẩn</v>
      </c>
      <c r="C63" s="86"/>
      <c r="D63" s="84"/>
      <c r="E63" s="84"/>
      <c r="F63" s="84"/>
      <c r="G63" s="84"/>
      <c r="H63" s="84"/>
      <c r="I63" s="84"/>
      <c r="J63" s="84"/>
      <c r="K63" s="87" t="e">
        <f t="shared" si="0"/>
        <v>#DIV/0!</v>
      </c>
      <c r="L63" s="84"/>
      <c r="M63" s="86">
        <f t="shared" si="1"/>
        <v>0</v>
      </c>
      <c r="N63" s="84"/>
      <c r="O63" s="84"/>
      <c r="P63" s="84"/>
      <c r="Q63" s="86" t="e">
        <f t="shared" si="2"/>
        <v>#DIV/0!</v>
      </c>
      <c r="R63" s="84"/>
      <c r="S63" s="84"/>
      <c r="T63" s="128"/>
      <c r="U63" s="130"/>
      <c r="V63" s="130"/>
    </row>
    <row r="64" spans="1:22" s="58" customFormat="1" ht="20.100000000000001" customHeight="1">
      <c r="A64" s="84">
        <f t="shared" si="3"/>
        <v>57</v>
      </c>
      <c r="B64" s="85" t="str">
        <f>'Thống kê kết quả PCGD MN-02'!B64</f>
        <v xml:space="preserve">MN Tân Phú </v>
      </c>
      <c r="C64" s="86"/>
      <c r="D64" s="84"/>
      <c r="E64" s="84"/>
      <c r="F64" s="84"/>
      <c r="G64" s="84"/>
      <c r="H64" s="84"/>
      <c r="I64" s="84"/>
      <c r="J64" s="84"/>
      <c r="K64" s="87" t="e">
        <f t="shared" si="0"/>
        <v>#DIV/0!</v>
      </c>
      <c r="L64" s="84"/>
      <c r="M64" s="86">
        <f t="shared" si="1"/>
        <v>0</v>
      </c>
      <c r="N64" s="84"/>
      <c r="O64" s="84"/>
      <c r="P64" s="84"/>
      <c r="Q64" s="86" t="e">
        <f t="shared" si="2"/>
        <v>#DIV/0!</v>
      </c>
      <c r="R64" s="84"/>
      <c r="S64" s="84"/>
      <c r="T64" s="128"/>
      <c r="U64" s="130"/>
      <c r="V64" s="130"/>
    </row>
    <row r="65" spans="1:22" s="58" customFormat="1" ht="20.100000000000001" customHeight="1">
      <c r="A65" s="84">
        <f t="shared" si="3"/>
        <v>58</v>
      </c>
      <c r="B65" s="85" t="str">
        <f>'Thống kê kết quả PCGD MN-02'!B65</f>
        <v xml:space="preserve">MN Tuổi Hoa </v>
      </c>
      <c r="C65" s="86"/>
      <c r="D65" s="84"/>
      <c r="E65" s="84"/>
      <c r="F65" s="84"/>
      <c r="G65" s="84"/>
      <c r="H65" s="84"/>
      <c r="I65" s="84"/>
      <c r="J65" s="84"/>
      <c r="K65" s="87" t="e">
        <f t="shared" si="0"/>
        <v>#DIV/0!</v>
      </c>
      <c r="L65" s="84"/>
      <c r="M65" s="86">
        <f t="shared" si="1"/>
        <v>0</v>
      </c>
      <c r="N65" s="84"/>
      <c r="O65" s="84"/>
      <c r="P65" s="84"/>
      <c r="Q65" s="86" t="e">
        <f t="shared" si="2"/>
        <v>#DIV/0!</v>
      </c>
      <c r="R65" s="84"/>
      <c r="S65" s="84"/>
      <c r="T65" s="128"/>
      <c r="U65" s="130"/>
      <c r="V65" s="130"/>
    </row>
    <row r="66" spans="1:22" s="58" customFormat="1" ht="20.100000000000001" customHeight="1">
      <c r="A66" s="84">
        <f t="shared" si="3"/>
        <v>59</v>
      </c>
      <c r="B66" s="85" t="str">
        <f>'Thống kê kết quả PCGD MN-02'!B66</f>
        <v>MN Minh Ngọc</v>
      </c>
      <c r="C66" s="86"/>
      <c r="D66" s="84"/>
      <c r="E66" s="84"/>
      <c r="F66" s="84"/>
      <c r="G66" s="84"/>
      <c r="H66" s="84"/>
      <c r="I66" s="84"/>
      <c r="J66" s="84"/>
      <c r="K66" s="87" t="e">
        <f t="shared" si="0"/>
        <v>#DIV/0!</v>
      </c>
      <c r="L66" s="84"/>
      <c r="M66" s="86">
        <f t="shared" si="1"/>
        <v>0</v>
      </c>
      <c r="N66" s="84"/>
      <c r="O66" s="84"/>
      <c r="P66" s="84"/>
      <c r="Q66" s="86" t="e">
        <f t="shared" si="2"/>
        <v>#DIV/0!</v>
      </c>
      <c r="R66" s="84"/>
      <c r="S66" s="84"/>
      <c r="T66" s="128"/>
      <c r="U66" s="130"/>
      <c r="V66" s="130"/>
    </row>
    <row r="67" spans="1:22" s="58" customFormat="1" ht="20.100000000000001" customHeight="1">
      <c r="A67" s="84">
        <f t="shared" si="3"/>
        <v>60</v>
      </c>
      <c r="B67" s="85" t="str">
        <f>'Thống kê kết quả PCGD MN-02'!B67</f>
        <v>MG Mai Hoa</v>
      </c>
      <c r="C67" s="86"/>
      <c r="D67" s="84"/>
      <c r="E67" s="84"/>
      <c r="F67" s="84"/>
      <c r="G67" s="84"/>
      <c r="H67" s="84"/>
      <c r="I67" s="84"/>
      <c r="J67" s="84"/>
      <c r="K67" s="87" t="e">
        <f t="shared" si="0"/>
        <v>#DIV/0!</v>
      </c>
      <c r="L67" s="84"/>
      <c r="M67" s="86">
        <f t="shared" si="1"/>
        <v>0</v>
      </c>
      <c r="N67" s="84"/>
      <c r="O67" s="84"/>
      <c r="P67" s="84"/>
      <c r="Q67" s="86" t="e">
        <f t="shared" si="2"/>
        <v>#DIV/0!</v>
      </c>
      <c r="R67" s="84"/>
      <c r="S67" s="84"/>
      <c r="T67" s="128"/>
      <c r="U67" s="130"/>
      <c r="V67" s="130"/>
    </row>
    <row r="68" spans="1:22" s="58" customFormat="1" ht="20.100000000000001" customHeight="1">
      <c r="A68" s="84">
        <f t="shared" si="3"/>
        <v>61</v>
      </c>
      <c r="B68" s="85" t="str">
        <f>'Thống kê kết quả PCGD MN-02'!B68</f>
        <v>MN Hoàng Kim</v>
      </c>
      <c r="C68" s="86"/>
      <c r="D68" s="84"/>
      <c r="E68" s="84"/>
      <c r="F68" s="84"/>
      <c r="G68" s="84"/>
      <c r="H68" s="84"/>
      <c r="I68" s="84"/>
      <c r="J68" s="84"/>
      <c r="K68" s="87" t="e">
        <f t="shared" si="0"/>
        <v>#DIV/0!</v>
      </c>
      <c r="L68" s="84"/>
      <c r="M68" s="86">
        <f t="shared" si="1"/>
        <v>0</v>
      </c>
      <c r="N68" s="84"/>
      <c r="O68" s="84"/>
      <c r="P68" s="84"/>
      <c r="Q68" s="86" t="e">
        <f t="shared" si="2"/>
        <v>#DIV/0!</v>
      </c>
      <c r="R68" s="84"/>
      <c r="S68" s="84"/>
      <c r="T68" s="128"/>
      <c r="U68" s="130"/>
      <c r="V68" s="130"/>
    </row>
    <row r="69" spans="1:22" s="58" customFormat="1" ht="20.100000000000001" customHeight="1">
      <c r="A69" s="84">
        <f t="shared" si="3"/>
        <v>62</v>
      </c>
      <c r="B69" s="85" t="str">
        <f>'Thống kê kết quả PCGD MN-02'!B69</f>
        <v>MN Công Nghệ Cao</v>
      </c>
      <c r="C69" s="86"/>
      <c r="D69" s="84"/>
      <c r="E69" s="84"/>
      <c r="F69" s="84"/>
      <c r="G69" s="84"/>
      <c r="H69" s="84"/>
      <c r="I69" s="84"/>
      <c r="J69" s="84"/>
      <c r="K69" s="87" t="e">
        <f t="shared" si="0"/>
        <v>#DIV/0!</v>
      </c>
      <c r="L69" s="84"/>
      <c r="M69" s="86">
        <f t="shared" si="1"/>
        <v>0</v>
      </c>
      <c r="N69" s="84"/>
      <c r="O69" s="84"/>
      <c r="P69" s="84"/>
      <c r="Q69" s="86" t="e">
        <f t="shared" si="2"/>
        <v>#DIV/0!</v>
      </c>
      <c r="R69" s="84"/>
      <c r="S69" s="84"/>
      <c r="T69" s="128"/>
      <c r="U69" s="130"/>
      <c r="V69" s="130"/>
    </row>
    <row r="70" spans="1:22" s="58" customFormat="1" ht="20.100000000000001" customHeight="1">
      <c r="A70" s="84">
        <f t="shared" si="3"/>
        <v>63</v>
      </c>
      <c r="B70" s="85" t="str">
        <f>'Thống kê kết quả PCGD MN-02'!B70</f>
        <v>MN Hoa Trà My</v>
      </c>
      <c r="C70" s="86"/>
      <c r="D70" s="84"/>
      <c r="E70" s="84"/>
      <c r="F70" s="84"/>
      <c r="G70" s="84"/>
      <c r="H70" s="84"/>
      <c r="I70" s="84"/>
      <c r="J70" s="84"/>
      <c r="K70" s="87" t="e">
        <f t="shared" si="0"/>
        <v>#DIV/0!</v>
      </c>
      <c r="L70" s="84"/>
      <c r="M70" s="86">
        <f t="shared" si="1"/>
        <v>0</v>
      </c>
      <c r="N70" s="84"/>
      <c r="O70" s="84"/>
      <c r="P70" s="84"/>
      <c r="Q70" s="86" t="e">
        <f t="shared" si="2"/>
        <v>#DIV/0!</v>
      </c>
      <c r="R70" s="84"/>
      <c r="S70" s="84"/>
      <c r="T70" s="128"/>
      <c r="U70" s="130"/>
      <c r="V70" s="130"/>
    </row>
    <row r="71" spans="1:22" ht="20.100000000000001" customHeight="1">
      <c r="A71" s="165" t="s">
        <v>164</v>
      </c>
      <c r="B71" s="166"/>
      <c r="C71" s="88">
        <f>SUM(C8:C70)</f>
        <v>0</v>
      </c>
      <c r="D71" s="88">
        <f t="shared" ref="D71:S71" si="4">SUM(D8:D70)</f>
        <v>0</v>
      </c>
      <c r="E71" s="88">
        <f t="shared" si="4"/>
        <v>0</v>
      </c>
      <c r="F71" s="88">
        <f t="shared" si="4"/>
        <v>0</v>
      </c>
      <c r="G71" s="88">
        <f t="shared" si="4"/>
        <v>0</v>
      </c>
      <c r="H71" s="88">
        <f t="shared" si="4"/>
        <v>0</v>
      </c>
      <c r="I71" s="88">
        <f t="shared" si="4"/>
        <v>0</v>
      </c>
      <c r="J71" s="88">
        <f t="shared" si="4"/>
        <v>0</v>
      </c>
      <c r="K71" s="89" t="e">
        <f t="shared" si="0"/>
        <v>#DIV/0!</v>
      </c>
      <c r="L71" s="88">
        <f t="shared" si="4"/>
        <v>0</v>
      </c>
      <c r="M71" s="88">
        <f>SUM(M8:M70)</f>
        <v>0</v>
      </c>
      <c r="N71" s="88">
        <f t="shared" si="4"/>
        <v>0</v>
      </c>
      <c r="O71" s="88">
        <f t="shared" si="4"/>
        <v>0</v>
      </c>
      <c r="P71" s="88">
        <f t="shared" si="4"/>
        <v>0</v>
      </c>
      <c r="Q71" s="133" t="e">
        <f t="shared" si="2"/>
        <v>#DIV/0!</v>
      </c>
      <c r="R71" s="88">
        <f t="shared" si="4"/>
        <v>0</v>
      </c>
      <c r="S71" s="88">
        <f t="shared" si="4"/>
        <v>0</v>
      </c>
      <c r="T71" s="129">
        <f>SUM(T8:T70)</f>
        <v>0</v>
      </c>
      <c r="U71" s="129">
        <f t="shared" ref="U71:V71" si="5">SUM(U8:U70)</f>
        <v>0</v>
      </c>
      <c r="V71" s="129">
        <f t="shared" si="5"/>
        <v>0</v>
      </c>
    </row>
    <row r="72" spans="1:22" ht="9.75" customHeight="1">
      <c r="A72" s="90"/>
    </row>
    <row r="73" spans="1:22" ht="18.75">
      <c r="A73" s="56"/>
      <c r="B73" s="56"/>
      <c r="C73" s="56"/>
      <c r="D73" s="57"/>
      <c r="N73" s="142" t="s">
        <v>142</v>
      </c>
      <c r="O73" s="142"/>
      <c r="P73" s="142"/>
      <c r="Q73" s="142"/>
      <c r="R73" s="142"/>
      <c r="S73" s="142"/>
      <c r="T73" s="142"/>
    </row>
    <row r="74" spans="1:22" ht="18.75">
      <c r="A74" s="143" t="s">
        <v>73</v>
      </c>
      <c r="B74" s="143"/>
      <c r="C74" s="61"/>
      <c r="D74" s="62"/>
      <c r="N74" s="143" t="s">
        <v>229</v>
      </c>
      <c r="O74" s="143"/>
      <c r="P74" s="143"/>
      <c r="Q74" s="143"/>
      <c r="R74" s="143"/>
      <c r="S74" s="143"/>
      <c r="T74" s="143"/>
    </row>
    <row r="75" spans="1:22" ht="18.75">
      <c r="A75" s="56"/>
      <c r="B75" s="56"/>
      <c r="C75" s="56"/>
      <c r="D75" s="56"/>
      <c r="N75" s="61"/>
      <c r="O75" s="56"/>
      <c r="P75" s="61"/>
      <c r="Q75" s="61"/>
    </row>
    <row r="76" spans="1:22">
      <c r="A76" s="56"/>
      <c r="B76" s="56"/>
      <c r="C76" s="56"/>
      <c r="D76" s="56"/>
      <c r="N76" s="56"/>
      <c r="O76" s="56"/>
      <c r="P76" s="56"/>
      <c r="Q76" s="56"/>
    </row>
    <row r="77" spans="1:22">
      <c r="A77" s="56"/>
      <c r="B77" s="56"/>
      <c r="C77" s="56"/>
      <c r="D77" s="56"/>
      <c r="N77" s="56"/>
      <c r="O77" s="56"/>
      <c r="P77" s="56"/>
      <c r="Q77" s="56"/>
    </row>
    <row r="78" spans="1:22">
      <c r="A78" s="56"/>
      <c r="B78" s="56"/>
      <c r="C78" s="56"/>
      <c r="D78" s="56"/>
      <c r="N78" s="56"/>
      <c r="O78" s="56"/>
      <c r="P78" s="56"/>
      <c r="Q78" s="56"/>
    </row>
    <row r="79" spans="1:22">
      <c r="A79" s="56"/>
      <c r="B79" s="56"/>
      <c r="C79" s="56"/>
      <c r="D79" s="56"/>
      <c r="N79" s="56"/>
      <c r="O79" s="56"/>
      <c r="P79" s="56"/>
      <c r="Q79" s="56"/>
    </row>
    <row r="80" spans="1:22" ht="18.75">
      <c r="A80" s="137"/>
      <c r="B80" s="137"/>
      <c r="C80" s="63"/>
      <c r="D80" s="56"/>
      <c r="N80" s="137"/>
      <c r="O80" s="137"/>
      <c r="P80" s="137"/>
      <c r="Q80" s="137"/>
      <c r="R80" s="137"/>
      <c r="S80" s="137"/>
      <c r="T80" s="137"/>
    </row>
    <row r="81" spans="1:21" ht="12.75" customHeight="1">
      <c r="A81" s="90"/>
    </row>
    <row r="82" spans="1:21" ht="12.75" customHeight="1">
      <c r="A82" s="90"/>
    </row>
    <row r="83" spans="1:21" s="58" customFormat="1" ht="12.75" customHeight="1">
      <c r="A83" s="90"/>
      <c r="U83" s="60"/>
    </row>
    <row r="84" spans="1:21" s="58" customFormat="1" ht="12.75" customHeight="1">
      <c r="A84" s="90"/>
      <c r="U84" s="60"/>
    </row>
    <row r="85" spans="1:21" s="58" customFormat="1" ht="12.75" customHeight="1">
      <c r="A85" s="90"/>
      <c r="U85" s="60"/>
    </row>
    <row r="86" spans="1:21" s="58" customFormat="1" ht="12.75" customHeight="1">
      <c r="A86" s="90"/>
      <c r="U86" s="60"/>
    </row>
    <row r="87" spans="1:21" s="58" customFormat="1" ht="12.75" customHeight="1">
      <c r="A87" s="90"/>
      <c r="U87" s="60"/>
    </row>
    <row r="88" spans="1:21" s="58" customFormat="1" ht="12.75" customHeight="1">
      <c r="A88" s="90"/>
      <c r="U88" s="60"/>
    </row>
    <row r="89" spans="1:21" s="58" customFormat="1" ht="12.75" customHeight="1">
      <c r="A89" s="90"/>
      <c r="U89" s="60"/>
    </row>
    <row r="90" spans="1:21" s="58" customFormat="1" ht="12.75" customHeight="1">
      <c r="A90" s="90"/>
      <c r="U90" s="60"/>
    </row>
    <row r="91" spans="1:21" s="58" customFormat="1" ht="12.75" customHeight="1">
      <c r="A91" s="90"/>
      <c r="U91" s="60"/>
    </row>
    <row r="92" spans="1:21" s="58" customFormat="1" ht="12.75" customHeight="1">
      <c r="A92" s="90"/>
      <c r="U92" s="60"/>
    </row>
    <row r="93" spans="1:21" s="58" customFormat="1" ht="12.75" customHeight="1">
      <c r="A93" s="90"/>
      <c r="U93" s="60"/>
    </row>
    <row r="94" spans="1:21" s="58" customFormat="1" ht="12.75" customHeight="1">
      <c r="A94" s="90"/>
      <c r="U94" s="60"/>
    </row>
    <row r="95" spans="1:21" s="58" customFormat="1" ht="12.75" customHeight="1">
      <c r="A95" s="90"/>
      <c r="U95" s="60"/>
    </row>
    <row r="96" spans="1:21" s="58" customFormat="1" ht="12.75" customHeight="1">
      <c r="A96" s="90"/>
      <c r="U96" s="60"/>
    </row>
    <row r="97" spans="1:21" s="58" customFormat="1" ht="12.75" customHeight="1">
      <c r="A97" s="90"/>
      <c r="U97" s="60"/>
    </row>
    <row r="98" spans="1:21" s="58" customFormat="1" ht="12.75" customHeight="1">
      <c r="A98" s="90"/>
      <c r="U98" s="60"/>
    </row>
    <row r="99" spans="1:21" s="58" customFormat="1" ht="12.75" customHeight="1">
      <c r="A99" s="90"/>
      <c r="U99" s="60"/>
    </row>
    <row r="100" spans="1:21" s="58" customFormat="1" ht="12.75" customHeight="1">
      <c r="A100" s="90"/>
      <c r="U100" s="60"/>
    </row>
    <row r="101" spans="1:21" s="58" customFormat="1" ht="12.75" customHeight="1">
      <c r="A101" s="90"/>
      <c r="U101" s="60"/>
    </row>
    <row r="102" spans="1:21" s="58" customFormat="1" ht="12.75" customHeight="1">
      <c r="A102" s="90"/>
      <c r="U102" s="60"/>
    </row>
    <row r="103" spans="1:21" s="58" customFormat="1" ht="12.75" customHeight="1">
      <c r="A103" s="90"/>
      <c r="U103" s="60"/>
    </row>
    <row r="104" spans="1:21" s="58" customFormat="1" ht="12.75" customHeight="1">
      <c r="A104" s="90"/>
      <c r="U104" s="60"/>
    </row>
    <row r="105" spans="1:21" s="58" customFormat="1" ht="12.75" customHeight="1">
      <c r="A105" s="90"/>
      <c r="U105" s="60"/>
    </row>
    <row r="106" spans="1:21" s="58" customFormat="1" ht="12.75" customHeight="1">
      <c r="A106" s="90"/>
      <c r="U106" s="60"/>
    </row>
    <row r="107" spans="1:21" s="58" customFormat="1" ht="12.75" customHeight="1">
      <c r="A107" s="90"/>
      <c r="U107" s="60"/>
    </row>
    <row r="108" spans="1:21" s="58" customFormat="1" ht="12.75" customHeight="1">
      <c r="A108" s="90"/>
      <c r="U108" s="60"/>
    </row>
    <row r="109" spans="1:21" s="58" customFormat="1" ht="12.75" customHeight="1">
      <c r="A109" s="90"/>
      <c r="U109" s="60"/>
    </row>
    <row r="110" spans="1:21" s="58" customFormat="1" ht="12.75" customHeight="1">
      <c r="A110" s="90"/>
      <c r="U110" s="60"/>
    </row>
    <row r="111" spans="1:21" s="58" customFormat="1" ht="12.75" customHeight="1">
      <c r="A111" s="90"/>
      <c r="U111" s="60"/>
    </row>
    <row r="112" spans="1:21" s="58" customFormat="1" ht="12.75" customHeight="1">
      <c r="A112" s="90"/>
      <c r="U112" s="60"/>
    </row>
    <row r="113" spans="1:21" s="58" customFormat="1" ht="12.75" customHeight="1">
      <c r="A113" s="90"/>
      <c r="U113" s="60"/>
    </row>
    <row r="114" spans="1:21" s="58" customFormat="1" ht="12.75" customHeight="1">
      <c r="A114" s="90"/>
      <c r="U114" s="60"/>
    </row>
    <row r="115" spans="1:21" s="58" customFormat="1" ht="12.75" customHeight="1">
      <c r="A115" s="90"/>
      <c r="U115" s="60"/>
    </row>
    <row r="116" spans="1:21" s="58" customFormat="1" ht="12.75" customHeight="1">
      <c r="A116" s="90"/>
      <c r="U116" s="60"/>
    </row>
    <row r="117" spans="1:21" s="58" customFormat="1" ht="12.75" customHeight="1">
      <c r="A117" s="90"/>
      <c r="U117" s="60"/>
    </row>
    <row r="118" spans="1:21" s="58" customFormat="1" ht="12.75" customHeight="1">
      <c r="A118" s="90"/>
      <c r="U118" s="60"/>
    </row>
    <row r="119" spans="1:21" s="58" customFormat="1" ht="12.75" customHeight="1">
      <c r="A119" s="90"/>
      <c r="U119" s="60"/>
    </row>
  </sheetData>
  <mergeCells count="28">
    <mergeCell ref="A4:A6"/>
    <mergeCell ref="B4:B6"/>
    <mergeCell ref="C4:L4"/>
    <mergeCell ref="M4:T4"/>
    <mergeCell ref="C5:C6"/>
    <mergeCell ref="D5:D6"/>
    <mergeCell ref="E5:F5"/>
    <mergeCell ref="O5:P5"/>
    <mergeCell ref="Q5:Q6"/>
    <mergeCell ref="C1:P1"/>
    <mergeCell ref="R1:T1"/>
    <mergeCell ref="C2:P2"/>
    <mergeCell ref="A80:B80"/>
    <mergeCell ref="N80:T80"/>
    <mergeCell ref="U4:U6"/>
    <mergeCell ref="V4:V6"/>
    <mergeCell ref="A1:B1"/>
    <mergeCell ref="A2:B2"/>
    <mergeCell ref="R5:S5"/>
    <mergeCell ref="T5:T6"/>
    <mergeCell ref="A71:B71"/>
    <mergeCell ref="N73:T73"/>
    <mergeCell ref="A74:B74"/>
    <mergeCell ref="N74:T74"/>
    <mergeCell ref="G5:H5"/>
    <mergeCell ref="I5:K5"/>
    <mergeCell ref="M5:M6"/>
    <mergeCell ref="N5:N6"/>
  </mergeCells>
  <printOptions horizontalCentered="1"/>
  <pageMargins left="0" right="0" top="0.78740157480314965" bottom="0" header="0" footer="0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workbookViewId="0">
      <selection activeCell="J18" sqref="J18"/>
    </sheetView>
  </sheetViews>
  <sheetFormatPr defaultRowHeight="12.75" customHeight="1"/>
  <cols>
    <col min="1" max="1" width="5.140625" style="41" customWidth="1"/>
    <col min="2" max="2" width="35.7109375" style="41" customWidth="1"/>
    <col min="3" max="3" width="5.85546875" style="41" customWidth="1"/>
    <col min="4" max="4" width="6.5703125" style="41" customWidth="1"/>
    <col min="5" max="5" width="5.7109375" style="41" customWidth="1"/>
    <col min="6" max="6" width="5.85546875" style="41" customWidth="1"/>
    <col min="7" max="7" width="7.7109375" style="41" customWidth="1"/>
    <col min="8" max="8" width="9.28515625" style="41" customWidth="1"/>
    <col min="9" max="9" width="7.28515625" style="41" bestFit="1" customWidth="1"/>
    <col min="10" max="10" width="8.85546875" style="41" customWidth="1"/>
    <col min="11" max="11" width="10.5703125" style="41" customWidth="1"/>
    <col min="12" max="12" width="5.28515625" style="41" customWidth="1"/>
    <col min="13" max="15" width="5.85546875" style="41" customWidth="1"/>
    <col min="16" max="16" width="9.85546875" style="41" customWidth="1"/>
    <col min="17" max="17" width="7.28515625" style="41" customWidth="1"/>
    <col min="18" max="18" width="10.140625" style="41" customWidth="1"/>
    <col min="19" max="256" width="9.140625" style="41"/>
    <col min="257" max="257" width="5.140625" style="41" customWidth="1"/>
    <col min="258" max="258" width="25.140625" style="41" customWidth="1"/>
    <col min="259" max="259" width="5.85546875" style="41" customWidth="1"/>
    <col min="260" max="260" width="6.5703125" style="41" customWidth="1"/>
    <col min="261" max="261" width="5.7109375" style="41" customWidth="1"/>
    <col min="262" max="262" width="5.85546875" style="41" customWidth="1"/>
    <col min="263" max="263" width="7.7109375" style="41" customWidth="1"/>
    <col min="264" max="264" width="9.28515625" style="41" customWidth="1"/>
    <col min="265" max="265" width="7.28515625" style="41" bestFit="1" customWidth="1"/>
    <col min="266" max="266" width="8.85546875" style="41" customWidth="1"/>
    <col min="267" max="267" width="10.5703125" style="41" customWidth="1"/>
    <col min="268" max="268" width="5.28515625" style="41" customWidth="1"/>
    <col min="269" max="271" width="5.85546875" style="41" customWidth="1"/>
    <col min="272" max="272" width="9.85546875" style="41" customWidth="1"/>
    <col min="273" max="273" width="7.28515625" style="41" customWidth="1"/>
    <col min="274" max="274" width="10.140625" style="41" customWidth="1"/>
    <col min="275" max="512" width="9.140625" style="41"/>
    <col min="513" max="513" width="5.140625" style="41" customWidth="1"/>
    <col min="514" max="514" width="25.140625" style="41" customWidth="1"/>
    <col min="515" max="515" width="5.85546875" style="41" customWidth="1"/>
    <col min="516" max="516" width="6.5703125" style="41" customWidth="1"/>
    <col min="517" max="517" width="5.7109375" style="41" customWidth="1"/>
    <col min="518" max="518" width="5.85546875" style="41" customWidth="1"/>
    <col min="519" max="519" width="7.7109375" style="41" customWidth="1"/>
    <col min="520" max="520" width="9.28515625" style="41" customWidth="1"/>
    <col min="521" max="521" width="7.28515625" style="41" bestFit="1" customWidth="1"/>
    <col min="522" max="522" width="8.85546875" style="41" customWidth="1"/>
    <col min="523" max="523" width="10.5703125" style="41" customWidth="1"/>
    <col min="524" max="524" width="5.28515625" style="41" customWidth="1"/>
    <col min="525" max="527" width="5.85546875" style="41" customWidth="1"/>
    <col min="528" max="528" width="9.85546875" style="41" customWidth="1"/>
    <col min="529" max="529" width="7.28515625" style="41" customWidth="1"/>
    <col min="530" max="530" width="10.140625" style="41" customWidth="1"/>
    <col min="531" max="768" width="9.140625" style="41"/>
    <col min="769" max="769" width="5.140625" style="41" customWidth="1"/>
    <col min="770" max="770" width="25.140625" style="41" customWidth="1"/>
    <col min="771" max="771" width="5.85546875" style="41" customWidth="1"/>
    <col min="772" max="772" width="6.5703125" style="41" customWidth="1"/>
    <col min="773" max="773" width="5.7109375" style="41" customWidth="1"/>
    <col min="774" max="774" width="5.85546875" style="41" customWidth="1"/>
    <col min="775" max="775" width="7.7109375" style="41" customWidth="1"/>
    <col min="776" max="776" width="9.28515625" style="41" customWidth="1"/>
    <col min="777" max="777" width="7.28515625" style="41" bestFit="1" customWidth="1"/>
    <col min="778" max="778" width="8.85546875" style="41" customWidth="1"/>
    <col min="779" max="779" width="10.5703125" style="41" customWidth="1"/>
    <col min="780" max="780" width="5.28515625" style="41" customWidth="1"/>
    <col min="781" max="783" width="5.85546875" style="41" customWidth="1"/>
    <col min="784" max="784" width="9.85546875" style="41" customWidth="1"/>
    <col min="785" max="785" width="7.28515625" style="41" customWidth="1"/>
    <col min="786" max="786" width="10.140625" style="41" customWidth="1"/>
    <col min="787" max="1024" width="9.140625" style="41"/>
    <col min="1025" max="1025" width="5.140625" style="41" customWidth="1"/>
    <col min="1026" max="1026" width="25.140625" style="41" customWidth="1"/>
    <col min="1027" max="1027" width="5.85546875" style="41" customWidth="1"/>
    <col min="1028" max="1028" width="6.5703125" style="41" customWidth="1"/>
    <col min="1029" max="1029" width="5.7109375" style="41" customWidth="1"/>
    <col min="1030" max="1030" width="5.85546875" style="41" customWidth="1"/>
    <col min="1031" max="1031" width="7.7109375" style="41" customWidth="1"/>
    <col min="1032" max="1032" width="9.28515625" style="41" customWidth="1"/>
    <col min="1033" max="1033" width="7.28515625" style="41" bestFit="1" customWidth="1"/>
    <col min="1034" max="1034" width="8.85546875" style="41" customWidth="1"/>
    <col min="1035" max="1035" width="10.5703125" style="41" customWidth="1"/>
    <col min="1036" max="1036" width="5.28515625" style="41" customWidth="1"/>
    <col min="1037" max="1039" width="5.85546875" style="41" customWidth="1"/>
    <col min="1040" max="1040" width="9.85546875" style="41" customWidth="1"/>
    <col min="1041" max="1041" width="7.28515625" style="41" customWidth="1"/>
    <col min="1042" max="1042" width="10.140625" style="41" customWidth="1"/>
    <col min="1043" max="1280" width="9.140625" style="41"/>
    <col min="1281" max="1281" width="5.140625" style="41" customWidth="1"/>
    <col min="1282" max="1282" width="25.140625" style="41" customWidth="1"/>
    <col min="1283" max="1283" width="5.85546875" style="41" customWidth="1"/>
    <col min="1284" max="1284" width="6.5703125" style="41" customWidth="1"/>
    <col min="1285" max="1285" width="5.7109375" style="41" customWidth="1"/>
    <col min="1286" max="1286" width="5.85546875" style="41" customWidth="1"/>
    <col min="1287" max="1287" width="7.7109375" style="41" customWidth="1"/>
    <col min="1288" max="1288" width="9.28515625" style="41" customWidth="1"/>
    <col min="1289" max="1289" width="7.28515625" style="41" bestFit="1" customWidth="1"/>
    <col min="1290" max="1290" width="8.85546875" style="41" customWidth="1"/>
    <col min="1291" max="1291" width="10.5703125" style="41" customWidth="1"/>
    <col min="1292" max="1292" width="5.28515625" style="41" customWidth="1"/>
    <col min="1293" max="1295" width="5.85546875" style="41" customWidth="1"/>
    <col min="1296" max="1296" width="9.85546875" style="41" customWidth="1"/>
    <col min="1297" max="1297" width="7.28515625" style="41" customWidth="1"/>
    <col min="1298" max="1298" width="10.140625" style="41" customWidth="1"/>
    <col min="1299" max="1536" width="9.140625" style="41"/>
    <col min="1537" max="1537" width="5.140625" style="41" customWidth="1"/>
    <col min="1538" max="1538" width="25.140625" style="41" customWidth="1"/>
    <col min="1539" max="1539" width="5.85546875" style="41" customWidth="1"/>
    <col min="1540" max="1540" width="6.5703125" style="41" customWidth="1"/>
    <col min="1541" max="1541" width="5.7109375" style="41" customWidth="1"/>
    <col min="1542" max="1542" width="5.85546875" style="41" customWidth="1"/>
    <col min="1543" max="1543" width="7.7109375" style="41" customWidth="1"/>
    <col min="1544" max="1544" width="9.28515625" style="41" customWidth="1"/>
    <col min="1545" max="1545" width="7.28515625" style="41" bestFit="1" customWidth="1"/>
    <col min="1546" max="1546" width="8.85546875" style="41" customWidth="1"/>
    <col min="1547" max="1547" width="10.5703125" style="41" customWidth="1"/>
    <col min="1548" max="1548" width="5.28515625" style="41" customWidth="1"/>
    <col min="1549" max="1551" width="5.85546875" style="41" customWidth="1"/>
    <col min="1552" max="1552" width="9.85546875" style="41" customWidth="1"/>
    <col min="1553" max="1553" width="7.28515625" style="41" customWidth="1"/>
    <col min="1554" max="1554" width="10.140625" style="41" customWidth="1"/>
    <col min="1555" max="1792" width="9.140625" style="41"/>
    <col min="1793" max="1793" width="5.140625" style="41" customWidth="1"/>
    <col min="1794" max="1794" width="25.140625" style="41" customWidth="1"/>
    <col min="1795" max="1795" width="5.85546875" style="41" customWidth="1"/>
    <col min="1796" max="1796" width="6.5703125" style="41" customWidth="1"/>
    <col min="1797" max="1797" width="5.7109375" style="41" customWidth="1"/>
    <col min="1798" max="1798" width="5.85546875" style="41" customWidth="1"/>
    <col min="1799" max="1799" width="7.7109375" style="41" customWidth="1"/>
    <col min="1800" max="1800" width="9.28515625" style="41" customWidth="1"/>
    <col min="1801" max="1801" width="7.28515625" style="41" bestFit="1" customWidth="1"/>
    <col min="1802" max="1802" width="8.85546875" style="41" customWidth="1"/>
    <col min="1803" max="1803" width="10.5703125" style="41" customWidth="1"/>
    <col min="1804" max="1804" width="5.28515625" style="41" customWidth="1"/>
    <col min="1805" max="1807" width="5.85546875" style="41" customWidth="1"/>
    <col min="1808" max="1808" width="9.85546875" style="41" customWidth="1"/>
    <col min="1809" max="1809" width="7.28515625" style="41" customWidth="1"/>
    <col min="1810" max="1810" width="10.140625" style="41" customWidth="1"/>
    <col min="1811" max="2048" width="9.140625" style="41"/>
    <col min="2049" max="2049" width="5.140625" style="41" customWidth="1"/>
    <col min="2050" max="2050" width="25.140625" style="41" customWidth="1"/>
    <col min="2051" max="2051" width="5.85546875" style="41" customWidth="1"/>
    <col min="2052" max="2052" width="6.5703125" style="41" customWidth="1"/>
    <col min="2053" max="2053" width="5.7109375" style="41" customWidth="1"/>
    <col min="2054" max="2054" width="5.85546875" style="41" customWidth="1"/>
    <col min="2055" max="2055" width="7.7109375" style="41" customWidth="1"/>
    <col min="2056" max="2056" width="9.28515625" style="41" customWidth="1"/>
    <col min="2057" max="2057" width="7.28515625" style="41" bestFit="1" customWidth="1"/>
    <col min="2058" max="2058" width="8.85546875" style="41" customWidth="1"/>
    <col min="2059" max="2059" width="10.5703125" style="41" customWidth="1"/>
    <col min="2060" max="2060" width="5.28515625" style="41" customWidth="1"/>
    <col min="2061" max="2063" width="5.85546875" style="41" customWidth="1"/>
    <col min="2064" max="2064" width="9.85546875" style="41" customWidth="1"/>
    <col min="2065" max="2065" width="7.28515625" style="41" customWidth="1"/>
    <col min="2066" max="2066" width="10.140625" style="41" customWidth="1"/>
    <col min="2067" max="2304" width="9.140625" style="41"/>
    <col min="2305" max="2305" width="5.140625" style="41" customWidth="1"/>
    <col min="2306" max="2306" width="25.140625" style="41" customWidth="1"/>
    <col min="2307" max="2307" width="5.85546875" style="41" customWidth="1"/>
    <col min="2308" max="2308" width="6.5703125" style="41" customWidth="1"/>
    <col min="2309" max="2309" width="5.7109375" style="41" customWidth="1"/>
    <col min="2310" max="2310" width="5.85546875" style="41" customWidth="1"/>
    <col min="2311" max="2311" width="7.7109375" style="41" customWidth="1"/>
    <col min="2312" max="2312" width="9.28515625" style="41" customWidth="1"/>
    <col min="2313" max="2313" width="7.28515625" style="41" bestFit="1" customWidth="1"/>
    <col min="2314" max="2314" width="8.85546875" style="41" customWidth="1"/>
    <col min="2315" max="2315" width="10.5703125" style="41" customWidth="1"/>
    <col min="2316" max="2316" width="5.28515625" style="41" customWidth="1"/>
    <col min="2317" max="2319" width="5.85546875" style="41" customWidth="1"/>
    <col min="2320" max="2320" width="9.85546875" style="41" customWidth="1"/>
    <col min="2321" max="2321" width="7.28515625" style="41" customWidth="1"/>
    <col min="2322" max="2322" width="10.140625" style="41" customWidth="1"/>
    <col min="2323" max="2560" width="9.140625" style="41"/>
    <col min="2561" max="2561" width="5.140625" style="41" customWidth="1"/>
    <col min="2562" max="2562" width="25.140625" style="41" customWidth="1"/>
    <col min="2563" max="2563" width="5.85546875" style="41" customWidth="1"/>
    <col min="2564" max="2564" width="6.5703125" style="41" customWidth="1"/>
    <col min="2565" max="2565" width="5.7109375" style="41" customWidth="1"/>
    <col min="2566" max="2566" width="5.85546875" style="41" customWidth="1"/>
    <col min="2567" max="2567" width="7.7109375" style="41" customWidth="1"/>
    <col min="2568" max="2568" width="9.28515625" style="41" customWidth="1"/>
    <col min="2569" max="2569" width="7.28515625" style="41" bestFit="1" customWidth="1"/>
    <col min="2570" max="2570" width="8.85546875" style="41" customWidth="1"/>
    <col min="2571" max="2571" width="10.5703125" style="41" customWidth="1"/>
    <col min="2572" max="2572" width="5.28515625" style="41" customWidth="1"/>
    <col min="2573" max="2575" width="5.85546875" style="41" customWidth="1"/>
    <col min="2576" max="2576" width="9.85546875" style="41" customWidth="1"/>
    <col min="2577" max="2577" width="7.28515625" style="41" customWidth="1"/>
    <col min="2578" max="2578" width="10.140625" style="41" customWidth="1"/>
    <col min="2579" max="2816" width="9.140625" style="41"/>
    <col min="2817" max="2817" width="5.140625" style="41" customWidth="1"/>
    <col min="2818" max="2818" width="25.140625" style="41" customWidth="1"/>
    <col min="2819" max="2819" width="5.85546875" style="41" customWidth="1"/>
    <col min="2820" max="2820" width="6.5703125" style="41" customWidth="1"/>
    <col min="2821" max="2821" width="5.7109375" style="41" customWidth="1"/>
    <col min="2822" max="2822" width="5.85546875" style="41" customWidth="1"/>
    <col min="2823" max="2823" width="7.7109375" style="41" customWidth="1"/>
    <col min="2824" max="2824" width="9.28515625" style="41" customWidth="1"/>
    <col min="2825" max="2825" width="7.28515625" style="41" bestFit="1" customWidth="1"/>
    <col min="2826" max="2826" width="8.85546875" style="41" customWidth="1"/>
    <col min="2827" max="2827" width="10.5703125" style="41" customWidth="1"/>
    <col min="2828" max="2828" width="5.28515625" style="41" customWidth="1"/>
    <col min="2829" max="2831" width="5.85546875" style="41" customWidth="1"/>
    <col min="2832" max="2832" width="9.85546875" style="41" customWidth="1"/>
    <col min="2833" max="2833" width="7.28515625" style="41" customWidth="1"/>
    <col min="2834" max="2834" width="10.140625" style="41" customWidth="1"/>
    <col min="2835" max="3072" width="9.140625" style="41"/>
    <col min="3073" max="3073" width="5.140625" style="41" customWidth="1"/>
    <col min="3074" max="3074" width="25.140625" style="41" customWidth="1"/>
    <col min="3075" max="3075" width="5.85546875" style="41" customWidth="1"/>
    <col min="3076" max="3076" width="6.5703125" style="41" customWidth="1"/>
    <col min="3077" max="3077" width="5.7109375" style="41" customWidth="1"/>
    <col min="3078" max="3078" width="5.85546875" style="41" customWidth="1"/>
    <col min="3079" max="3079" width="7.7109375" style="41" customWidth="1"/>
    <col min="3080" max="3080" width="9.28515625" style="41" customWidth="1"/>
    <col min="3081" max="3081" width="7.28515625" style="41" bestFit="1" customWidth="1"/>
    <col min="3082" max="3082" width="8.85546875" style="41" customWidth="1"/>
    <col min="3083" max="3083" width="10.5703125" style="41" customWidth="1"/>
    <col min="3084" max="3084" width="5.28515625" style="41" customWidth="1"/>
    <col min="3085" max="3087" width="5.85546875" style="41" customWidth="1"/>
    <col min="3088" max="3088" width="9.85546875" style="41" customWidth="1"/>
    <col min="3089" max="3089" width="7.28515625" style="41" customWidth="1"/>
    <col min="3090" max="3090" width="10.140625" style="41" customWidth="1"/>
    <col min="3091" max="3328" width="9.140625" style="41"/>
    <col min="3329" max="3329" width="5.140625" style="41" customWidth="1"/>
    <col min="3330" max="3330" width="25.140625" style="41" customWidth="1"/>
    <col min="3331" max="3331" width="5.85546875" style="41" customWidth="1"/>
    <col min="3332" max="3332" width="6.5703125" style="41" customWidth="1"/>
    <col min="3333" max="3333" width="5.7109375" style="41" customWidth="1"/>
    <col min="3334" max="3334" width="5.85546875" style="41" customWidth="1"/>
    <col min="3335" max="3335" width="7.7109375" style="41" customWidth="1"/>
    <col min="3336" max="3336" width="9.28515625" style="41" customWidth="1"/>
    <col min="3337" max="3337" width="7.28515625" style="41" bestFit="1" customWidth="1"/>
    <col min="3338" max="3338" width="8.85546875" style="41" customWidth="1"/>
    <col min="3339" max="3339" width="10.5703125" style="41" customWidth="1"/>
    <col min="3340" max="3340" width="5.28515625" style="41" customWidth="1"/>
    <col min="3341" max="3343" width="5.85546875" style="41" customWidth="1"/>
    <col min="3344" max="3344" width="9.85546875" style="41" customWidth="1"/>
    <col min="3345" max="3345" width="7.28515625" style="41" customWidth="1"/>
    <col min="3346" max="3346" width="10.140625" style="41" customWidth="1"/>
    <col min="3347" max="3584" width="9.140625" style="41"/>
    <col min="3585" max="3585" width="5.140625" style="41" customWidth="1"/>
    <col min="3586" max="3586" width="25.140625" style="41" customWidth="1"/>
    <col min="3587" max="3587" width="5.85546875" style="41" customWidth="1"/>
    <col min="3588" max="3588" width="6.5703125" style="41" customWidth="1"/>
    <col min="3589" max="3589" width="5.7109375" style="41" customWidth="1"/>
    <col min="3590" max="3590" width="5.85546875" style="41" customWidth="1"/>
    <col min="3591" max="3591" width="7.7109375" style="41" customWidth="1"/>
    <col min="3592" max="3592" width="9.28515625" style="41" customWidth="1"/>
    <col min="3593" max="3593" width="7.28515625" style="41" bestFit="1" customWidth="1"/>
    <col min="3594" max="3594" width="8.85546875" style="41" customWidth="1"/>
    <col min="3595" max="3595" width="10.5703125" style="41" customWidth="1"/>
    <col min="3596" max="3596" width="5.28515625" style="41" customWidth="1"/>
    <col min="3597" max="3599" width="5.85546875" style="41" customWidth="1"/>
    <col min="3600" max="3600" width="9.85546875" style="41" customWidth="1"/>
    <col min="3601" max="3601" width="7.28515625" style="41" customWidth="1"/>
    <col min="3602" max="3602" width="10.140625" style="41" customWidth="1"/>
    <col min="3603" max="3840" width="9.140625" style="41"/>
    <col min="3841" max="3841" width="5.140625" style="41" customWidth="1"/>
    <col min="3842" max="3842" width="25.140625" style="41" customWidth="1"/>
    <col min="3843" max="3843" width="5.85546875" style="41" customWidth="1"/>
    <col min="3844" max="3844" width="6.5703125" style="41" customWidth="1"/>
    <col min="3845" max="3845" width="5.7109375" style="41" customWidth="1"/>
    <col min="3846" max="3846" width="5.85546875" style="41" customWidth="1"/>
    <col min="3847" max="3847" width="7.7109375" style="41" customWidth="1"/>
    <col min="3848" max="3848" width="9.28515625" style="41" customWidth="1"/>
    <col min="3849" max="3849" width="7.28515625" style="41" bestFit="1" customWidth="1"/>
    <col min="3850" max="3850" width="8.85546875" style="41" customWidth="1"/>
    <col min="3851" max="3851" width="10.5703125" style="41" customWidth="1"/>
    <col min="3852" max="3852" width="5.28515625" style="41" customWidth="1"/>
    <col min="3853" max="3855" width="5.85546875" style="41" customWidth="1"/>
    <col min="3856" max="3856" width="9.85546875" style="41" customWidth="1"/>
    <col min="3857" max="3857" width="7.28515625" style="41" customWidth="1"/>
    <col min="3858" max="3858" width="10.140625" style="41" customWidth="1"/>
    <col min="3859" max="4096" width="9.140625" style="41"/>
    <col min="4097" max="4097" width="5.140625" style="41" customWidth="1"/>
    <col min="4098" max="4098" width="25.140625" style="41" customWidth="1"/>
    <col min="4099" max="4099" width="5.85546875" style="41" customWidth="1"/>
    <col min="4100" max="4100" width="6.5703125" style="41" customWidth="1"/>
    <col min="4101" max="4101" width="5.7109375" style="41" customWidth="1"/>
    <col min="4102" max="4102" width="5.85546875" style="41" customWidth="1"/>
    <col min="4103" max="4103" width="7.7109375" style="41" customWidth="1"/>
    <col min="4104" max="4104" width="9.28515625" style="41" customWidth="1"/>
    <col min="4105" max="4105" width="7.28515625" style="41" bestFit="1" customWidth="1"/>
    <col min="4106" max="4106" width="8.85546875" style="41" customWidth="1"/>
    <col min="4107" max="4107" width="10.5703125" style="41" customWidth="1"/>
    <col min="4108" max="4108" width="5.28515625" style="41" customWidth="1"/>
    <col min="4109" max="4111" width="5.85546875" style="41" customWidth="1"/>
    <col min="4112" max="4112" width="9.85546875" style="41" customWidth="1"/>
    <col min="4113" max="4113" width="7.28515625" style="41" customWidth="1"/>
    <col min="4114" max="4114" width="10.140625" style="41" customWidth="1"/>
    <col min="4115" max="4352" width="9.140625" style="41"/>
    <col min="4353" max="4353" width="5.140625" style="41" customWidth="1"/>
    <col min="4354" max="4354" width="25.140625" style="41" customWidth="1"/>
    <col min="4355" max="4355" width="5.85546875" style="41" customWidth="1"/>
    <col min="4356" max="4356" width="6.5703125" style="41" customWidth="1"/>
    <col min="4357" max="4357" width="5.7109375" style="41" customWidth="1"/>
    <col min="4358" max="4358" width="5.85546875" style="41" customWidth="1"/>
    <col min="4359" max="4359" width="7.7109375" style="41" customWidth="1"/>
    <col min="4360" max="4360" width="9.28515625" style="41" customWidth="1"/>
    <col min="4361" max="4361" width="7.28515625" style="41" bestFit="1" customWidth="1"/>
    <col min="4362" max="4362" width="8.85546875" style="41" customWidth="1"/>
    <col min="4363" max="4363" width="10.5703125" style="41" customWidth="1"/>
    <col min="4364" max="4364" width="5.28515625" style="41" customWidth="1"/>
    <col min="4365" max="4367" width="5.85546875" style="41" customWidth="1"/>
    <col min="4368" max="4368" width="9.85546875" style="41" customWidth="1"/>
    <col min="4369" max="4369" width="7.28515625" style="41" customWidth="1"/>
    <col min="4370" max="4370" width="10.140625" style="41" customWidth="1"/>
    <col min="4371" max="4608" width="9.140625" style="41"/>
    <col min="4609" max="4609" width="5.140625" style="41" customWidth="1"/>
    <col min="4610" max="4610" width="25.140625" style="41" customWidth="1"/>
    <col min="4611" max="4611" width="5.85546875" style="41" customWidth="1"/>
    <col min="4612" max="4612" width="6.5703125" style="41" customWidth="1"/>
    <col min="4613" max="4613" width="5.7109375" style="41" customWidth="1"/>
    <col min="4614" max="4614" width="5.85546875" style="41" customWidth="1"/>
    <col min="4615" max="4615" width="7.7109375" style="41" customWidth="1"/>
    <col min="4616" max="4616" width="9.28515625" style="41" customWidth="1"/>
    <col min="4617" max="4617" width="7.28515625" style="41" bestFit="1" customWidth="1"/>
    <col min="4618" max="4618" width="8.85546875" style="41" customWidth="1"/>
    <col min="4619" max="4619" width="10.5703125" style="41" customWidth="1"/>
    <col min="4620" max="4620" width="5.28515625" style="41" customWidth="1"/>
    <col min="4621" max="4623" width="5.85546875" style="41" customWidth="1"/>
    <col min="4624" max="4624" width="9.85546875" style="41" customWidth="1"/>
    <col min="4625" max="4625" width="7.28515625" style="41" customWidth="1"/>
    <col min="4626" max="4626" width="10.140625" style="41" customWidth="1"/>
    <col min="4627" max="4864" width="9.140625" style="41"/>
    <col min="4865" max="4865" width="5.140625" style="41" customWidth="1"/>
    <col min="4866" max="4866" width="25.140625" style="41" customWidth="1"/>
    <col min="4867" max="4867" width="5.85546875" style="41" customWidth="1"/>
    <col min="4868" max="4868" width="6.5703125" style="41" customWidth="1"/>
    <col min="4869" max="4869" width="5.7109375" style="41" customWidth="1"/>
    <col min="4870" max="4870" width="5.85546875" style="41" customWidth="1"/>
    <col min="4871" max="4871" width="7.7109375" style="41" customWidth="1"/>
    <col min="4872" max="4872" width="9.28515625" style="41" customWidth="1"/>
    <col min="4873" max="4873" width="7.28515625" style="41" bestFit="1" customWidth="1"/>
    <col min="4874" max="4874" width="8.85546875" style="41" customWidth="1"/>
    <col min="4875" max="4875" width="10.5703125" style="41" customWidth="1"/>
    <col min="4876" max="4876" width="5.28515625" style="41" customWidth="1"/>
    <col min="4877" max="4879" width="5.85546875" style="41" customWidth="1"/>
    <col min="4880" max="4880" width="9.85546875" style="41" customWidth="1"/>
    <col min="4881" max="4881" width="7.28515625" style="41" customWidth="1"/>
    <col min="4882" max="4882" width="10.140625" style="41" customWidth="1"/>
    <col min="4883" max="5120" width="9.140625" style="41"/>
    <col min="5121" max="5121" width="5.140625" style="41" customWidth="1"/>
    <col min="5122" max="5122" width="25.140625" style="41" customWidth="1"/>
    <col min="5123" max="5123" width="5.85546875" style="41" customWidth="1"/>
    <col min="5124" max="5124" width="6.5703125" style="41" customWidth="1"/>
    <col min="5125" max="5125" width="5.7109375" style="41" customWidth="1"/>
    <col min="5126" max="5126" width="5.85546875" style="41" customWidth="1"/>
    <col min="5127" max="5127" width="7.7109375" style="41" customWidth="1"/>
    <col min="5128" max="5128" width="9.28515625" style="41" customWidth="1"/>
    <col min="5129" max="5129" width="7.28515625" style="41" bestFit="1" customWidth="1"/>
    <col min="5130" max="5130" width="8.85546875" style="41" customWidth="1"/>
    <col min="5131" max="5131" width="10.5703125" style="41" customWidth="1"/>
    <col min="5132" max="5132" width="5.28515625" style="41" customWidth="1"/>
    <col min="5133" max="5135" width="5.85546875" style="41" customWidth="1"/>
    <col min="5136" max="5136" width="9.85546875" style="41" customWidth="1"/>
    <col min="5137" max="5137" width="7.28515625" style="41" customWidth="1"/>
    <col min="5138" max="5138" width="10.140625" style="41" customWidth="1"/>
    <col min="5139" max="5376" width="9.140625" style="41"/>
    <col min="5377" max="5377" width="5.140625" style="41" customWidth="1"/>
    <col min="5378" max="5378" width="25.140625" style="41" customWidth="1"/>
    <col min="5379" max="5379" width="5.85546875" style="41" customWidth="1"/>
    <col min="5380" max="5380" width="6.5703125" style="41" customWidth="1"/>
    <col min="5381" max="5381" width="5.7109375" style="41" customWidth="1"/>
    <col min="5382" max="5382" width="5.85546875" style="41" customWidth="1"/>
    <col min="5383" max="5383" width="7.7109375" style="41" customWidth="1"/>
    <col min="5384" max="5384" width="9.28515625" style="41" customWidth="1"/>
    <col min="5385" max="5385" width="7.28515625" style="41" bestFit="1" customWidth="1"/>
    <col min="5386" max="5386" width="8.85546875" style="41" customWidth="1"/>
    <col min="5387" max="5387" width="10.5703125" style="41" customWidth="1"/>
    <col min="5388" max="5388" width="5.28515625" style="41" customWidth="1"/>
    <col min="5389" max="5391" width="5.85546875" style="41" customWidth="1"/>
    <col min="5392" max="5392" width="9.85546875" style="41" customWidth="1"/>
    <col min="5393" max="5393" width="7.28515625" style="41" customWidth="1"/>
    <col min="5394" max="5394" width="10.140625" style="41" customWidth="1"/>
    <col min="5395" max="5632" width="9.140625" style="41"/>
    <col min="5633" max="5633" width="5.140625" style="41" customWidth="1"/>
    <col min="5634" max="5634" width="25.140625" style="41" customWidth="1"/>
    <col min="5635" max="5635" width="5.85546875" style="41" customWidth="1"/>
    <col min="5636" max="5636" width="6.5703125" style="41" customWidth="1"/>
    <col min="5637" max="5637" width="5.7109375" style="41" customWidth="1"/>
    <col min="5638" max="5638" width="5.85546875" style="41" customWidth="1"/>
    <col min="5639" max="5639" width="7.7109375" style="41" customWidth="1"/>
    <col min="5640" max="5640" width="9.28515625" style="41" customWidth="1"/>
    <col min="5641" max="5641" width="7.28515625" style="41" bestFit="1" customWidth="1"/>
    <col min="5642" max="5642" width="8.85546875" style="41" customWidth="1"/>
    <col min="5643" max="5643" width="10.5703125" style="41" customWidth="1"/>
    <col min="5644" max="5644" width="5.28515625" style="41" customWidth="1"/>
    <col min="5645" max="5647" width="5.85546875" style="41" customWidth="1"/>
    <col min="5648" max="5648" width="9.85546875" style="41" customWidth="1"/>
    <col min="5649" max="5649" width="7.28515625" style="41" customWidth="1"/>
    <col min="5650" max="5650" width="10.140625" style="41" customWidth="1"/>
    <col min="5651" max="5888" width="9.140625" style="41"/>
    <col min="5889" max="5889" width="5.140625" style="41" customWidth="1"/>
    <col min="5890" max="5890" width="25.140625" style="41" customWidth="1"/>
    <col min="5891" max="5891" width="5.85546875" style="41" customWidth="1"/>
    <col min="5892" max="5892" width="6.5703125" style="41" customWidth="1"/>
    <col min="5893" max="5893" width="5.7109375" style="41" customWidth="1"/>
    <col min="5894" max="5894" width="5.85546875" style="41" customWidth="1"/>
    <col min="5895" max="5895" width="7.7109375" style="41" customWidth="1"/>
    <col min="5896" max="5896" width="9.28515625" style="41" customWidth="1"/>
    <col min="5897" max="5897" width="7.28515625" style="41" bestFit="1" customWidth="1"/>
    <col min="5898" max="5898" width="8.85546875" style="41" customWidth="1"/>
    <col min="5899" max="5899" width="10.5703125" style="41" customWidth="1"/>
    <col min="5900" max="5900" width="5.28515625" style="41" customWidth="1"/>
    <col min="5901" max="5903" width="5.85546875" style="41" customWidth="1"/>
    <col min="5904" max="5904" width="9.85546875" style="41" customWidth="1"/>
    <col min="5905" max="5905" width="7.28515625" style="41" customWidth="1"/>
    <col min="5906" max="5906" width="10.140625" style="41" customWidth="1"/>
    <col min="5907" max="6144" width="9.140625" style="41"/>
    <col min="6145" max="6145" width="5.140625" style="41" customWidth="1"/>
    <col min="6146" max="6146" width="25.140625" style="41" customWidth="1"/>
    <col min="6147" max="6147" width="5.85546875" style="41" customWidth="1"/>
    <col min="6148" max="6148" width="6.5703125" style="41" customWidth="1"/>
    <col min="6149" max="6149" width="5.7109375" style="41" customWidth="1"/>
    <col min="6150" max="6150" width="5.85546875" style="41" customWidth="1"/>
    <col min="6151" max="6151" width="7.7109375" style="41" customWidth="1"/>
    <col min="6152" max="6152" width="9.28515625" style="41" customWidth="1"/>
    <col min="6153" max="6153" width="7.28515625" style="41" bestFit="1" customWidth="1"/>
    <col min="6154" max="6154" width="8.85546875" style="41" customWidth="1"/>
    <col min="6155" max="6155" width="10.5703125" style="41" customWidth="1"/>
    <col min="6156" max="6156" width="5.28515625" style="41" customWidth="1"/>
    <col min="6157" max="6159" width="5.85546875" style="41" customWidth="1"/>
    <col min="6160" max="6160" width="9.85546875" style="41" customWidth="1"/>
    <col min="6161" max="6161" width="7.28515625" style="41" customWidth="1"/>
    <col min="6162" max="6162" width="10.140625" style="41" customWidth="1"/>
    <col min="6163" max="6400" width="9.140625" style="41"/>
    <col min="6401" max="6401" width="5.140625" style="41" customWidth="1"/>
    <col min="6402" max="6402" width="25.140625" style="41" customWidth="1"/>
    <col min="6403" max="6403" width="5.85546875" style="41" customWidth="1"/>
    <col min="6404" max="6404" width="6.5703125" style="41" customWidth="1"/>
    <col min="6405" max="6405" width="5.7109375" style="41" customWidth="1"/>
    <col min="6406" max="6406" width="5.85546875" style="41" customWidth="1"/>
    <col min="6407" max="6407" width="7.7109375" style="41" customWidth="1"/>
    <col min="6408" max="6408" width="9.28515625" style="41" customWidth="1"/>
    <col min="6409" max="6409" width="7.28515625" style="41" bestFit="1" customWidth="1"/>
    <col min="6410" max="6410" width="8.85546875" style="41" customWidth="1"/>
    <col min="6411" max="6411" width="10.5703125" style="41" customWidth="1"/>
    <col min="6412" max="6412" width="5.28515625" style="41" customWidth="1"/>
    <col min="6413" max="6415" width="5.85546875" style="41" customWidth="1"/>
    <col min="6416" max="6416" width="9.85546875" style="41" customWidth="1"/>
    <col min="6417" max="6417" width="7.28515625" style="41" customWidth="1"/>
    <col min="6418" max="6418" width="10.140625" style="41" customWidth="1"/>
    <col min="6419" max="6656" width="9.140625" style="41"/>
    <col min="6657" max="6657" width="5.140625" style="41" customWidth="1"/>
    <col min="6658" max="6658" width="25.140625" style="41" customWidth="1"/>
    <col min="6659" max="6659" width="5.85546875" style="41" customWidth="1"/>
    <col min="6660" max="6660" width="6.5703125" style="41" customWidth="1"/>
    <col min="6661" max="6661" width="5.7109375" style="41" customWidth="1"/>
    <col min="6662" max="6662" width="5.85546875" style="41" customWidth="1"/>
    <col min="6663" max="6663" width="7.7109375" style="41" customWidth="1"/>
    <col min="6664" max="6664" width="9.28515625" style="41" customWidth="1"/>
    <col min="6665" max="6665" width="7.28515625" style="41" bestFit="1" customWidth="1"/>
    <col min="6666" max="6666" width="8.85546875" style="41" customWidth="1"/>
    <col min="6667" max="6667" width="10.5703125" style="41" customWidth="1"/>
    <col min="6668" max="6668" width="5.28515625" style="41" customWidth="1"/>
    <col min="6669" max="6671" width="5.85546875" style="41" customWidth="1"/>
    <col min="6672" max="6672" width="9.85546875" style="41" customWidth="1"/>
    <col min="6673" max="6673" width="7.28515625" style="41" customWidth="1"/>
    <col min="6674" max="6674" width="10.140625" style="41" customWidth="1"/>
    <col min="6675" max="6912" width="9.140625" style="41"/>
    <col min="6913" max="6913" width="5.140625" style="41" customWidth="1"/>
    <col min="6914" max="6914" width="25.140625" style="41" customWidth="1"/>
    <col min="6915" max="6915" width="5.85546875" style="41" customWidth="1"/>
    <col min="6916" max="6916" width="6.5703125" style="41" customWidth="1"/>
    <col min="6917" max="6917" width="5.7109375" style="41" customWidth="1"/>
    <col min="6918" max="6918" width="5.85546875" style="41" customWidth="1"/>
    <col min="6919" max="6919" width="7.7109375" style="41" customWidth="1"/>
    <col min="6920" max="6920" width="9.28515625" style="41" customWidth="1"/>
    <col min="6921" max="6921" width="7.28515625" style="41" bestFit="1" customWidth="1"/>
    <col min="6922" max="6922" width="8.85546875" style="41" customWidth="1"/>
    <col min="6923" max="6923" width="10.5703125" style="41" customWidth="1"/>
    <col min="6924" max="6924" width="5.28515625" style="41" customWidth="1"/>
    <col min="6925" max="6927" width="5.85546875" style="41" customWidth="1"/>
    <col min="6928" max="6928" width="9.85546875" style="41" customWidth="1"/>
    <col min="6929" max="6929" width="7.28515625" style="41" customWidth="1"/>
    <col min="6930" max="6930" width="10.140625" style="41" customWidth="1"/>
    <col min="6931" max="7168" width="9.140625" style="41"/>
    <col min="7169" max="7169" width="5.140625" style="41" customWidth="1"/>
    <col min="7170" max="7170" width="25.140625" style="41" customWidth="1"/>
    <col min="7171" max="7171" width="5.85546875" style="41" customWidth="1"/>
    <col min="7172" max="7172" width="6.5703125" style="41" customWidth="1"/>
    <col min="7173" max="7173" width="5.7109375" style="41" customWidth="1"/>
    <col min="7174" max="7174" width="5.85546875" style="41" customWidth="1"/>
    <col min="7175" max="7175" width="7.7109375" style="41" customWidth="1"/>
    <col min="7176" max="7176" width="9.28515625" style="41" customWidth="1"/>
    <col min="7177" max="7177" width="7.28515625" style="41" bestFit="1" customWidth="1"/>
    <col min="7178" max="7178" width="8.85546875" style="41" customWidth="1"/>
    <col min="7179" max="7179" width="10.5703125" style="41" customWidth="1"/>
    <col min="7180" max="7180" width="5.28515625" style="41" customWidth="1"/>
    <col min="7181" max="7183" width="5.85546875" style="41" customWidth="1"/>
    <col min="7184" max="7184" width="9.85546875" style="41" customWidth="1"/>
    <col min="7185" max="7185" width="7.28515625" style="41" customWidth="1"/>
    <col min="7186" max="7186" width="10.140625" style="41" customWidth="1"/>
    <col min="7187" max="7424" width="9.140625" style="41"/>
    <col min="7425" max="7425" width="5.140625" style="41" customWidth="1"/>
    <col min="7426" max="7426" width="25.140625" style="41" customWidth="1"/>
    <col min="7427" max="7427" width="5.85546875" style="41" customWidth="1"/>
    <col min="7428" max="7428" width="6.5703125" style="41" customWidth="1"/>
    <col min="7429" max="7429" width="5.7109375" style="41" customWidth="1"/>
    <col min="7430" max="7430" width="5.85546875" style="41" customWidth="1"/>
    <col min="7431" max="7431" width="7.7109375" style="41" customWidth="1"/>
    <col min="7432" max="7432" width="9.28515625" style="41" customWidth="1"/>
    <col min="7433" max="7433" width="7.28515625" style="41" bestFit="1" customWidth="1"/>
    <col min="7434" max="7434" width="8.85546875" style="41" customWidth="1"/>
    <col min="7435" max="7435" width="10.5703125" style="41" customWidth="1"/>
    <col min="7436" max="7436" width="5.28515625" style="41" customWidth="1"/>
    <col min="7437" max="7439" width="5.85546875" style="41" customWidth="1"/>
    <col min="7440" max="7440" width="9.85546875" style="41" customWidth="1"/>
    <col min="7441" max="7441" width="7.28515625" style="41" customWidth="1"/>
    <col min="7442" max="7442" width="10.140625" style="41" customWidth="1"/>
    <col min="7443" max="7680" width="9.140625" style="41"/>
    <col min="7681" max="7681" width="5.140625" style="41" customWidth="1"/>
    <col min="7682" max="7682" width="25.140625" style="41" customWidth="1"/>
    <col min="7683" max="7683" width="5.85546875" style="41" customWidth="1"/>
    <col min="7684" max="7684" width="6.5703125" style="41" customWidth="1"/>
    <col min="7685" max="7685" width="5.7109375" style="41" customWidth="1"/>
    <col min="7686" max="7686" width="5.85546875" style="41" customWidth="1"/>
    <col min="7687" max="7687" width="7.7109375" style="41" customWidth="1"/>
    <col min="7688" max="7688" width="9.28515625" style="41" customWidth="1"/>
    <col min="7689" max="7689" width="7.28515625" style="41" bestFit="1" customWidth="1"/>
    <col min="7690" max="7690" width="8.85546875" style="41" customWidth="1"/>
    <col min="7691" max="7691" width="10.5703125" style="41" customWidth="1"/>
    <col min="7692" max="7692" width="5.28515625" style="41" customWidth="1"/>
    <col min="7693" max="7695" width="5.85546875" style="41" customWidth="1"/>
    <col min="7696" max="7696" width="9.85546875" style="41" customWidth="1"/>
    <col min="7697" max="7697" width="7.28515625" style="41" customWidth="1"/>
    <col min="7698" max="7698" width="10.140625" style="41" customWidth="1"/>
    <col min="7699" max="7936" width="9.140625" style="41"/>
    <col min="7937" max="7937" width="5.140625" style="41" customWidth="1"/>
    <col min="7938" max="7938" width="25.140625" style="41" customWidth="1"/>
    <col min="7939" max="7939" width="5.85546875" style="41" customWidth="1"/>
    <col min="7940" max="7940" width="6.5703125" style="41" customWidth="1"/>
    <col min="7941" max="7941" width="5.7109375" style="41" customWidth="1"/>
    <col min="7942" max="7942" width="5.85546875" style="41" customWidth="1"/>
    <col min="7943" max="7943" width="7.7109375" style="41" customWidth="1"/>
    <col min="7944" max="7944" width="9.28515625" style="41" customWidth="1"/>
    <col min="7945" max="7945" width="7.28515625" style="41" bestFit="1" customWidth="1"/>
    <col min="7946" max="7946" width="8.85546875" style="41" customWidth="1"/>
    <col min="7947" max="7947" width="10.5703125" style="41" customWidth="1"/>
    <col min="7948" max="7948" width="5.28515625" style="41" customWidth="1"/>
    <col min="7949" max="7951" width="5.85546875" style="41" customWidth="1"/>
    <col min="7952" max="7952" width="9.85546875" style="41" customWidth="1"/>
    <col min="7953" max="7953" width="7.28515625" style="41" customWidth="1"/>
    <col min="7954" max="7954" width="10.140625" style="41" customWidth="1"/>
    <col min="7955" max="8192" width="9.140625" style="41"/>
    <col min="8193" max="8193" width="5.140625" style="41" customWidth="1"/>
    <col min="8194" max="8194" width="25.140625" style="41" customWidth="1"/>
    <col min="8195" max="8195" width="5.85546875" style="41" customWidth="1"/>
    <col min="8196" max="8196" width="6.5703125" style="41" customWidth="1"/>
    <col min="8197" max="8197" width="5.7109375" style="41" customWidth="1"/>
    <col min="8198" max="8198" width="5.85546875" style="41" customWidth="1"/>
    <col min="8199" max="8199" width="7.7109375" style="41" customWidth="1"/>
    <col min="8200" max="8200" width="9.28515625" style="41" customWidth="1"/>
    <col min="8201" max="8201" width="7.28515625" style="41" bestFit="1" customWidth="1"/>
    <col min="8202" max="8202" width="8.85546875" style="41" customWidth="1"/>
    <col min="8203" max="8203" width="10.5703125" style="41" customWidth="1"/>
    <col min="8204" max="8204" width="5.28515625" style="41" customWidth="1"/>
    <col min="8205" max="8207" width="5.85546875" style="41" customWidth="1"/>
    <col min="8208" max="8208" width="9.85546875" style="41" customWidth="1"/>
    <col min="8209" max="8209" width="7.28515625" style="41" customWidth="1"/>
    <col min="8210" max="8210" width="10.140625" style="41" customWidth="1"/>
    <col min="8211" max="8448" width="9.140625" style="41"/>
    <col min="8449" max="8449" width="5.140625" style="41" customWidth="1"/>
    <col min="8450" max="8450" width="25.140625" style="41" customWidth="1"/>
    <col min="8451" max="8451" width="5.85546875" style="41" customWidth="1"/>
    <col min="8452" max="8452" width="6.5703125" style="41" customWidth="1"/>
    <col min="8453" max="8453" width="5.7109375" style="41" customWidth="1"/>
    <col min="8454" max="8454" width="5.85546875" style="41" customWidth="1"/>
    <col min="8455" max="8455" width="7.7109375" style="41" customWidth="1"/>
    <col min="8456" max="8456" width="9.28515625" style="41" customWidth="1"/>
    <col min="8457" max="8457" width="7.28515625" style="41" bestFit="1" customWidth="1"/>
    <col min="8458" max="8458" width="8.85546875" style="41" customWidth="1"/>
    <col min="8459" max="8459" width="10.5703125" style="41" customWidth="1"/>
    <col min="8460" max="8460" width="5.28515625" style="41" customWidth="1"/>
    <col min="8461" max="8463" width="5.85546875" style="41" customWidth="1"/>
    <col min="8464" max="8464" width="9.85546875" style="41" customWidth="1"/>
    <col min="8465" max="8465" width="7.28515625" style="41" customWidth="1"/>
    <col min="8466" max="8466" width="10.140625" style="41" customWidth="1"/>
    <col min="8467" max="8704" width="9.140625" style="41"/>
    <col min="8705" max="8705" width="5.140625" style="41" customWidth="1"/>
    <col min="8706" max="8706" width="25.140625" style="41" customWidth="1"/>
    <col min="8707" max="8707" width="5.85546875" style="41" customWidth="1"/>
    <col min="8708" max="8708" width="6.5703125" style="41" customWidth="1"/>
    <col min="8709" max="8709" width="5.7109375" style="41" customWidth="1"/>
    <col min="8710" max="8710" width="5.85546875" style="41" customWidth="1"/>
    <col min="8711" max="8711" width="7.7109375" style="41" customWidth="1"/>
    <col min="8712" max="8712" width="9.28515625" style="41" customWidth="1"/>
    <col min="8713" max="8713" width="7.28515625" style="41" bestFit="1" customWidth="1"/>
    <col min="8714" max="8714" width="8.85546875" style="41" customWidth="1"/>
    <col min="8715" max="8715" width="10.5703125" style="41" customWidth="1"/>
    <col min="8716" max="8716" width="5.28515625" style="41" customWidth="1"/>
    <col min="8717" max="8719" width="5.85546875" style="41" customWidth="1"/>
    <col min="8720" max="8720" width="9.85546875" style="41" customWidth="1"/>
    <col min="8721" max="8721" width="7.28515625" style="41" customWidth="1"/>
    <col min="8722" max="8722" width="10.140625" style="41" customWidth="1"/>
    <col min="8723" max="8960" width="9.140625" style="41"/>
    <col min="8961" max="8961" width="5.140625" style="41" customWidth="1"/>
    <col min="8962" max="8962" width="25.140625" style="41" customWidth="1"/>
    <col min="8963" max="8963" width="5.85546875" style="41" customWidth="1"/>
    <col min="8964" max="8964" width="6.5703125" style="41" customWidth="1"/>
    <col min="8965" max="8965" width="5.7109375" style="41" customWidth="1"/>
    <col min="8966" max="8966" width="5.85546875" style="41" customWidth="1"/>
    <col min="8967" max="8967" width="7.7109375" style="41" customWidth="1"/>
    <col min="8968" max="8968" width="9.28515625" style="41" customWidth="1"/>
    <col min="8969" max="8969" width="7.28515625" style="41" bestFit="1" customWidth="1"/>
    <col min="8970" max="8970" width="8.85546875" style="41" customWidth="1"/>
    <col min="8971" max="8971" width="10.5703125" style="41" customWidth="1"/>
    <col min="8972" max="8972" width="5.28515625" style="41" customWidth="1"/>
    <col min="8973" max="8975" width="5.85546875" style="41" customWidth="1"/>
    <col min="8976" max="8976" width="9.85546875" style="41" customWidth="1"/>
    <col min="8977" max="8977" width="7.28515625" style="41" customWidth="1"/>
    <col min="8978" max="8978" width="10.140625" style="41" customWidth="1"/>
    <col min="8979" max="9216" width="9.140625" style="41"/>
    <col min="9217" max="9217" width="5.140625" style="41" customWidth="1"/>
    <col min="9218" max="9218" width="25.140625" style="41" customWidth="1"/>
    <col min="9219" max="9219" width="5.85546875" style="41" customWidth="1"/>
    <col min="9220" max="9220" width="6.5703125" style="41" customWidth="1"/>
    <col min="9221" max="9221" width="5.7109375" style="41" customWidth="1"/>
    <col min="9222" max="9222" width="5.85546875" style="41" customWidth="1"/>
    <col min="9223" max="9223" width="7.7109375" style="41" customWidth="1"/>
    <col min="9224" max="9224" width="9.28515625" style="41" customWidth="1"/>
    <col min="9225" max="9225" width="7.28515625" style="41" bestFit="1" customWidth="1"/>
    <col min="9226" max="9226" width="8.85546875" style="41" customWidth="1"/>
    <col min="9227" max="9227" width="10.5703125" style="41" customWidth="1"/>
    <col min="9228" max="9228" width="5.28515625" style="41" customWidth="1"/>
    <col min="9229" max="9231" width="5.85546875" style="41" customWidth="1"/>
    <col min="9232" max="9232" width="9.85546875" style="41" customWidth="1"/>
    <col min="9233" max="9233" width="7.28515625" style="41" customWidth="1"/>
    <col min="9234" max="9234" width="10.140625" style="41" customWidth="1"/>
    <col min="9235" max="9472" width="9.140625" style="41"/>
    <col min="9473" max="9473" width="5.140625" style="41" customWidth="1"/>
    <col min="9474" max="9474" width="25.140625" style="41" customWidth="1"/>
    <col min="9475" max="9475" width="5.85546875" style="41" customWidth="1"/>
    <col min="9476" max="9476" width="6.5703125" style="41" customWidth="1"/>
    <col min="9477" max="9477" width="5.7109375" style="41" customWidth="1"/>
    <col min="9478" max="9478" width="5.85546875" style="41" customWidth="1"/>
    <col min="9479" max="9479" width="7.7109375" style="41" customWidth="1"/>
    <col min="9480" max="9480" width="9.28515625" style="41" customWidth="1"/>
    <col min="9481" max="9481" width="7.28515625" style="41" bestFit="1" customWidth="1"/>
    <col min="9482" max="9482" width="8.85546875" style="41" customWidth="1"/>
    <col min="9483" max="9483" width="10.5703125" style="41" customWidth="1"/>
    <col min="9484" max="9484" width="5.28515625" style="41" customWidth="1"/>
    <col min="9485" max="9487" width="5.85546875" style="41" customWidth="1"/>
    <col min="9488" max="9488" width="9.85546875" style="41" customWidth="1"/>
    <col min="9489" max="9489" width="7.28515625" style="41" customWidth="1"/>
    <col min="9490" max="9490" width="10.140625" style="41" customWidth="1"/>
    <col min="9491" max="9728" width="9.140625" style="41"/>
    <col min="9729" max="9729" width="5.140625" style="41" customWidth="1"/>
    <col min="9730" max="9730" width="25.140625" style="41" customWidth="1"/>
    <col min="9731" max="9731" width="5.85546875" style="41" customWidth="1"/>
    <col min="9732" max="9732" width="6.5703125" style="41" customWidth="1"/>
    <col min="9733" max="9733" width="5.7109375" style="41" customWidth="1"/>
    <col min="9734" max="9734" width="5.85546875" style="41" customWidth="1"/>
    <col min="9735" max="9735" width="7.7109375" style="41" customWidth="1"/>
    <col min="9736" max="9736" width="9.28515625" style="41" customWidth="1"/>
    <col min="9737" max="9737" width="7.28515625" style="41" bestFit="1" customWidth="1"/>
    <col min="9738" max="9738" width="8.85546875" style="41" customWidth="1"/>
    <col min="9739" max="9739" width="10.5703125" style="41" customWidth="1"/>
    <col min="9740" max="9740" width="5.28515625" style="41" customWidth="1"/>
    <col min="9741" max="9743" width="5.85546875" style="41" customWidth="1"/>
    <col min="9744" max="9744" width="9.85546875" style="41" customWidth="1"/>
    <col min="9745" max="9745" width="7.28515625" style="41" customWidth="1"/>
    <col min="9746" max="9746" width="10.140625" style="41" customWidth="1"/>
    <col min="9747" max="9984" width="9.140625" style="41"/>
    <col min="9985" max="9985" width="5.140625" style="41" customWidth="1"/>
    <col min="9986" max="9986" width="25.140625" style="41" customWidth="1"/>
    <col min="9987" max="9987" width="5.85546875" style="41" customWidth="1"/>
    <col min="9988" max="9988" width="6.5703125" style="41" customWidth="1"/>
    <col min="9989" max="9989" width="5.7109375" style="41" customWidth="1"/>
    <col min="9990" max="9990" width="5.85546875" style="41" customWidth="1"/>
    <col min="9991" max="9991" width="7.7109375" style="41" customWidth="1"/>
    <col min="9992" max="9992" width="9.28515625" style="41" customWidth="1"/>
    <col min="9993" max="9993" width="7.28515625" style="41" bestFit="1" customWidth="1"/>
    <col min="9994" max="9994" width="8.85546875" style="41" customWidth="1"/>
    <col min="9995" max="9995" width="10.5703125" style="41" customWidth="1"/>
    <col min="9996" max="9996" width="5.28515625" style="41" customWidth="1"/>
    <col min="9997" max="9999" width="5.85546875" style="41" customWidth="1"/>
    <col min="10000" max="10000" width="9.85546875" style="41" customWidth="1"/>
    <col min="10001" max="10001" width="7.28515625" style="41" customWidth="1"/>
    <col min="10002" max="10002" width="10.140625" style="41" customWidth="1"/>
    <col min="10003" max="10240" width="9.140625" style="41"/>
    <col min="10241" max="10241" width="5.140625" style="41" customWidth="1"/>
    <col min="10242" max="10242" width="25.140625" style="41" customWidth="1"/>
    <col min="10243" max="10243" width="5.85546875" style="41" customWidth="1"/>
    <col min="10244" max="10244" width="6.5703125" style="41" customWidth="1"/>
    <col min="10245" max="10245" width="5.7109375" style="41" customWidth="1"/>
    <col min="10246" max="10246" width="5.85546875" style="41" customWidth="1"/>
    <col min="10247" max="10247" width="7.7109375" style="41" customWidth="1"/>
    <col min="10248" max="10248" width="9.28515625" style="41" customWidth="1"/>
    <col min="10249" max="10249" width="7.28515625" style="41" bestFit="1" customWidth="1"/>
    <col min="10250" max="10250" width="8.85546875" style="41" customWidth="1"/>
    <col min="10251" max="10251" width="10.5703125" style="41" customWidth="1"/>
    <col min="10252" max="10252" width="5.28515625" style="41" customWidth="1"/>
    <col min="10253" max="10255" width="5.85546875" style="41" customWidth="1"/>
    <col min="10256" max="10256" width="9.85546875" style="41" customWidth="1"/>
    <col min="10257" max="10257" width="7.28515625" style="41" customWidth="1"/>
    <col min="10258" max="10258" width="10.140625" style="41" customWidth="1"/>
    <col min="10259" max="10496" width="9.140625" style="41"/>
    <col min="10497" max="10497" width="5.140625" style="41" customWidth="1"/>
    <col min="10498" max="10498" width="25.140625" style="41" customWidth="1"/>
    <col min="10499" max="10499" width="5.85546875" style="41" customWidth="1"/>
    <col min="10500" max="10500" width="6.5703125" style="41" customWidth="1"/>
    <col min="10501" max="10501" width="5.7109375" style="41" customWidth="1"/>
    <col min="10502" max="10502" width="5.85546875" style="41" customWidth="1"/>
    <col min="10503" max="10503" width="7.7109375" style="41" customWidth="1"/>
    <col min="10504" max="10504" width="9.28515625" style="41" customWidth="1"/>
    <col min="10505" max="10505" width="7.28515625" style="41" bestFit="1" customWidth="1"/>
    <col min="10506" max="10506" width="8.85546875" style="41" customWidth="1"/>
    <col min="10507" max="10507" width="10.5703125" style="41" customWidth="1"/>
    <col min="10508" max="10508" width="5.28515625" style="41" customWidth="1"/>
    <col min="10509" max="10511" width="5.85546875" style="41" customWidth="1"/>
    <col min="10512" max="10512" width="9.85546875" style="41" customWidth="1"/>
    <col min="10513" max="10513" width="7.28515625" style="41" customWidth="1"/>
    <col min="10514" max="10514" width="10.140625" style="41" customWidth="1"/>
    <col min="10515" max="10752" width="9.140625" style="41"/>
    <col min="10753" max="10753" width="5.140625" style="41" customWidth="1"/>
    <col min="10754" max="10754" width="25.140625" style="41" customWidth="1"/>
    <col min="10755" max="10755" width="5.85546875" style="41" customWidth="1"/>
    <col min="10756" max="10756" width="6.5703125" style="41" customWidth="1"/>
    <col min="10757" max="10757" width="5.7109375" style="41" customWidth="1"/>
    <col min="10758" max="10758" width="5.85546875" style="41" customWidth="1"/>
    <col min="10759" max="10759" width="7.7109375" style="41" customWidth="1"/>
    <col min="10760" max="10760" width="9.28515625" style="41" customWidth="1"/>
    <col min="10761" max="10761" width="7.28515625" style="41" bestFit="1" customWidth="1"/>
    <col min="10762" max="10762" width="8.85546875" style="41" customWidth="1"/>
    <col min="10763" max="10763" width="10.5703125" style="41" customWidth="1"/>
    <col min="10764" max="10764" width="5.28515625" style="41" customWidth="1"/>
    <col min="10765" max="10767" width="5.85546875" style="41" customWidth="1"/>
    <col min="10768" max="10768" width="9.85546875" style="41" customWidth="1"/>
    <col min="10769" max="10769" width="7.28515625" style="41" customWidth="1"/>
    <col min="10770" max="10770" width="10.140625" style="41" customWidth="1"/>
    <col min="10771" max="11008" width="9.140625" style="41"/>
    <col min="11009" max="11009" width="5.140625" style="41" customWidth="1"/>
    <col min="11010" max="11010" width="25.140625" style="41" customWidth="1"/>
    <col min="11011" max="11011" width="5.85546875" style="41" customWidth="1"/>
    <col min="11012" max="11012" width="6.5703125" style="41" customWidth="1"/>
    <col min="11013" max="11013" width="5.7109375" style="41" customWidth="1"/>
    <col min="11014" max="11014" width="5.85546875" style="41" customWidth="1"/>
    <col min="11015" max="11015" width="7.7109375" style="41" customWidth="1"/>
    <col min="11016" max="11016" width="9.28515625" style="41" customWidth="1"/>
    <col min="11017" max="11017" width="7.28515625" style="41" bestFit="1" customWidth="1"/>
    <col min="11018" max="11018" width="8.85546875" style="41" customWidth="1"/>
    <col min="11019" max="11019" width="10.5703125" style="41" customWidth="1"/>
    <col min="11020" max="11020" width="5.28515625" style="41" customWidth="1"/>
    <col min="11021" max="11023" width="5.85546875" style="41" customWidth="1"/>
    <col min="11024" max="11024" width="9.85546875" style="41" customWidth="1"/>
    <col min="11025" max="11025" width="7.28515625" style="41" customWidth="1"/>
    <col min="11026" max="11026" width="10.140625" style="41" customWidth="1"/>
    <col min="11027" max="11264" width="9.140625" style="41"/>
    <col min="11265" max="11265" width="5.140625" style="41" customWidth="1"/>
    <col min="11266" max="11266" width="25.140625" style="41" customWidth="1"/>
    <col min="11267" max="11267" width="5.85546875" style="41" customWidth="1"/>
    <col min="11268" max="11268" width="6.5703125" style="41" customWidth="1"/>
    <col min="11269" max="11269" width="5.7109375" style="41" customWidth="1"/>
    <col min="11270" max="11270" width="5.85546875" style="41" customWidth="1"/>
    <col min="11271" max="11271" width="7.7109375" style="41" customWidth="1"/>
    <col min="11272" max="11272" width="9.28515625" style="41" customWidth="1"/>
    <col min="11273" max="11273" width="7.28515625" style="41" bestFit="1" customWidth="1"/>
    <col min="11274" max="11274" width="8.85546875" style="41" customWidth="1"/>
    <col min="11275" max="11275" width="10.5703125" style="41" customWidth="1"/>
    <col min="11276" max="11276" width="5.28515625" style="41" customWidth="1"/>
    <col min="11277" max="11279" width="5.85546875" style="41" customWidth="1"/>
    <col min="11280" max="11280" width="9.85546875" style="41" customWidth="1"/>
    <col min="11281" max="11281" width="7.28515625" style="41" customWidth="1"/>
    <col min="11282" max="11282" width="10.140625" style="41" customWidth="1"/>
    <col min="11283" max="11520" width="9.140625" style="41"/>
    <col min="11521" max="11521" width="5.140625" style="41" customWidth="1"/>
    <col min="11522" max="11522" width="25.140625" style="41" customWidth="1"/>
    <col min="11523" max="11523" width="5.85546875" style="41" customWidth="1"/>
    <col min="11524" max="11524" width="6.5703125" style="41" customWidth="1"/>
    <col min="11525" max="11525" width="5.7109375" style="41" customWidth="1"/>
    <col min="11526" max="11526" width="5.85546875" style="41" customWidth="1"/>
    <col min="11527" max="11527" width="7.7109375" style="41" customWidth="1"/>
    <col min="11528" max="11528" width="9.28515625" style="41" customWidth="1"/>
    <col min="11529" max="11529" width="7.28515625" style="41" bestFit="1" customWidth="1"/>
    <col min="11530" max="11530" width="8.85546875" style="41" customWidth="1"/>
    <col min="11531" max="11531" width="10.5703125" style="41" customWidth="1"/>
    <col min="11532" max="11532" width="5.28515625" style="41" customWidth="1"/>
    <col min="11533" max="11535" width="5.85546875" style="41" customWidth="1"/>
    <col min="11536" max="11536" width="9.85546875" style="41" customWidth="1"/>
    <col min="11537" max="11537" width="7.28515625" style="41" customWidth="1"/>
    <col min="11538" max="11538" width="10.140625" style="41" customWidth="1"/>
    <col min="11539" max="11776" width="9.140625" style="41"/>
    <col min="11777" max="11777" width="5.140625" style="41" customWidth="1"/>
    <col min="11778" max="11778" width="25.140625" style="41" customWidth="1"/>
    <col min="11779" max="11779" width="5.85546875" style="41" customWidth="1"/>
    <col min="11780" max="11780" width="6.5703125" style="41" customWidth="1"/>
    <col min="11781" max="11781" width="5.7109375" style="41" customWidth="1"/>
    <col min="11782" max="11782" width="5.85546875" style="41" customWidth="1"/>
    <col min="11783" max="11783" width="7.7109375" style="41" customWidth="1"/>
    <col min="11784" max="11784" width="9.28515625" style="41" customWidth="1"/>
    <col min="11785" max="11785" width="7.28515625" style="41" bestFit="1" customWidth="1"/>
    <col min="11786" max="11786" width="8.85546875" style="41" customWidth="1"/>
    <col min="11787" max="11787" width="10.5703125" style="41" customWidth="1"/>
    <col min="11788" max="11788" width="5.28515625" style="41" customWidth="1"/>
    <col min="11789" max="11791" width="5.85546875" style="41" customWidth="1"/>
    <col min="11792" max="11792" width="9.85546875" style="41" customWidth="1"/>
    <col min="11793" max="11793" width="7.28515625" style="41" customWidth="1"/>
    <col min="11794" max="11794" width="10.140625" style="41" customWidth="1"/>
    <col min="11795" max="12032" width="9.140625" style="41"/>
    <col min="12033" max="12033" width="5.140625" style="41" customWidth="1"/>
    <col min="12034" max="12034" width="25.140625" style="41" customWidth="1"/>
    <col min="12035" max="12035" width="5.85546875" style="41" customWidth="1"/>
    <col min="12036" max="12036" width="6.5703125" style="41" customWidth="1"/>
    <col min="12037" max="12037" width="5.7109375" style="41" customWidth="1"/>
    <col min="12038" max="12038" width="5.85546875" style="41" customWidth="1"/>
    <col min="12039" max="12039" width="7.7109375" style="41" customWidth="1"/>
    <col min="12040" max="12040" width="9.28515625" style="41" customWidth="1"/>
    <col min="12041" max="12041" width="7.28515625" style="41" bestFit="1" customWidth="1"/>
    <col min="12042" max="12042" width="8.85546875" style="41" customWidth="1"/>
    <col min="12043" max="12043" width="10.5703125" style="41" customWidth="1"/>
    <col min="12044" max="12044" width="5.28515625" style="41" customWidth="1"/>
    <col min="12045" max="12047" width="5.85546875" style="41" customWidth="1"/>
    <col min="12048" max="12048" width="9.85546875" style="41" customWidth="1"/>
    <col min="12049" max="12049" width="7.28515625" style="41" customWidth="1"/>
    <col min="12050" max="12050" width="10.140625" style="41" customWidth="1"/>
    <col min="12051" max="12288" width="9.140625" style="41"/>
    <col min="12289" max="12289" width="5.140625" style="41" customWidth="1"/>
    <col min="12290" max="12290" width="25.140625" style="41" customWidth="1"/>
    <col min="12291" max="12291" width="5.85546875" style="41" customWidth="1"/>
    <col min="12292" max="12292" width="6.5703125" style="41" customWidth="1"/>
    <col min="12293" max="12293" width="5.7109375" style="41" customWidth="1"/>
    <col min="12294" max="12294" width="5.85546875" style="41" customWidth="1"/>
    <col min="12295" max="12295" width="7.7109375" style="41" customWidth="1"/>
    <col min="12296" max="12296" width="9.28515625" style="41" customWidth="1"/>
    <col min="12297" max="12297" width="7.28515625" style="41" bestFit="1" customWidth="1"/>
    <col min="12298" max="12298" width="8.85546875" style="41" customWidth="1"/>
    <col min="12299" max="12299" width="10.5703125" style="41" customWidth="1"/>
    <col min="12300" max="12300" width="5.28515625" style="41" customWidth="1"/>
    <col min="12301" max="12303" width="5.85546875" style="41" customWidth="1"/>
    <col min="12304" max="12304" width="9.85546875" style="41" customWidth="1"/>
    <col min="12305" max="12305" width="7.28515625" style="41" customWidth="1"/>
    <col min="12306" max="12306" width="10.140625" style="41" customWidth="1"/>
    <col min="12307" max="12544" width="9.140625" style="41"/>
    <col min="12545" max="12545" width="5.140625" style="41" customWidth="1"/>
    <col min="12546" max="12546" width="25.140625" style="41" customWidth="1"/>
    <col min="12547" max="12547" width="5.85546875" style="41" customWidth="1"/>
    <col min="12548" max="12548" width="6.5703125" style="41" customWidth="1"/>
    <col min="12549" max="12549" width="5.7109375" style="41" customWidth="1"/>
    <col min="12550" max="12550" width="5.85546875" style="41" customWidth="1"/>
    <col min="12551" max="12551" width="7.7109375" style="41" customWidth="1"/>
    <col min="12552" max="12552" width="9.28515625" style="41" customWidth="1"/>
    <col min="12553" max="12553" width="7.28515625" style="41" bestFit="1" customWidth="1"/>
    <col min="12554" max="12554" width="8.85546875" style="41" customWidth="1"/>
    <col min="12555" max="12555" width="10.5703125" style="41" customWidth="1"/>
    <col min="12556" max="12556" width="5.28515625" style="41" customWidth="1"/>
    <col min="12557" max="12559" width="5.85546875" style="41" customWidth="1"/>
    <col min="12560" max="12560" width="9.85546875" style="41" customWidth="1"/>
    <col min="12561" max="12561" width="7.28515625" style="41" customWidth="1"/>
    <col min="12562" max="12562" width="10.140625" style="41" customWidth="1"/>
    <col min="12563" max="12800" width="9.140625" style="41"/>
    <col min="12801" max="12801" width="5.140625" style="41" customWidth="1"/>
    <col min="12802" max="12802" width="25.140625" style="41" customWidth="1"/>
    <col min="12803" max="12803" width="5.85546875" style="41" customWidth="1"/>
    <col min="12804" max="12804" width="6.5703125" style="41" customWidth="1"/>
    <col min="12805" max="12805" width="5.7109375" style="41" customWidth="1"/>
    <col min="12806" max="12806" width="5.85546875" style="41" customWidth="1"/>
    <col min="12807" max="12807" width="7.7109375" style="41" customWidth="1"/>
    <col min="12808" max="12808" width="9.28515625" style="41" customWidth="1"/>
    <col min="12809" max="12809" width="7.28515625" style="41" bestFit="1" customWidth="1"/>
    <col min="12810" max="12810" width="8.85546875" style="41" customWidth="1"/>
    <col min="12811" max="12811" width="10.5703125" style="41" customWidth="1"/>
    <col min="12812" max="12812" width="5.28515625" style="41" customWidth="1"/>
    <col min="12813" max="12815" width="5.85546875" style="41" customWidth="1"/>
    <col min="12816" max="12816" width="9.85546875" style="41" customWidth="1"/>
    <col min="12817" max="12817" width="7.28515625" style="41" customWidth="1"/>
    <col min="12818" max="12818" width="10.140625" style="41" customWidth="1"/>
    <col min="12819" max="13056" width="9.140625" style="41"/>
    <col min="13057" max="13057" width="5.140625" style="41" customWidth="1"/>
    <col min="13058" max="13058" width="25.140625" style="41" customWidth="1"/>
    <col min="13059" max="13059" width="5.85546875" style="41" customWidth="1"/>
    <col min="13060" max="13060" width="6.5703125" style="41" customWidth="1"/>
    <col min="13061" max="13061" width="5.7109375" style="41" customWidth="1"/>
    <col min="13062" max="13062" width="5.85546875" style="41" customWidth="1"/>
    <col min="13063" max="13063" width="7.7109375" style="41" customWidth="1"/>
    <col min="13064" max="13064" width="9.28515625" style="41" customWidth="1"/>
    <col min="13065" max="13065" width="7.28515625" style="41" bestFit="1" customWidth="1"/>
    <col min="13066" max="13066" width="8.85546875" style="41" customWidth="1"/>
    <col min="13067" max="13067" width="10.5703125" style="41" customWidth="1"/>
    <col min="13068" max="13068" width="5.28515625" style="41" customWidth="1"/>
    <col min="13069" max="13071" width="5.85546875" style="41" customWidth="1"/>
    <col min="13072" max="13072" width="9.85546875" style="41" customWidth="1"/>
    <col min="13073" max="13073" width="7.28515625" style="41" customWidth="1"/>
    <col min="13074" max="13074" width="10.140625" style="41" customWidth="1"/>
    <col min="13075" max="13312" width="9.140625" style="41"/>
    <col min="13313" max="13313" width="5.140625" style="41" customWidth="1"/>
    <col min="13314" max="13314" width="25.140625" style="41" customWidth="1"/>
    <col min="13315" max="13315" width="5.85546875" style="41" customWidth="1"/>
    <col min="13316" max="13316" width="6.5703125" style="41" customWidth="1"/>
    <col min="13317" max="13317" width="5.7109375" style="41" customWidth="1"/>
    <col min="13318" max="13318" width="5.85546875" style="41" customWidth="1"/>
    <col min="13319" max="13319" width="7.7109375" style="41" customWidth="1"/>
    <col min="13320" max="13320" width="9.28515625" style="41" customWidth="1"/>
    <col min="13321" max="13321" width="7.28515625" style="41" bestFit="1" customWidth="1"/>
    <col min="13322" max="13322" width="8.85546875" style="41" customWidth="1"/>
    <col min="13323" max="13323" width="10.5703125" style="41" customWidth="1"/>
    <col min="13324" max="13324" width="5.28515625" style="41" customWidth="1"/>
    <col min="13325" max="13327" width="5.85546875" style="41" customWidth="1"/>
    <col min="13328" max="13328" width="9.85546875" style="41" customWidth="1"/>
    <col min="13329" max="13329" width="7.28515625" style="41" customWidth="1"/>
    <col min="13330" max="13330" width="10.140625" style="41" customWidth="1"/>
    <col min="13331" max="13568" width="9.140625" style="41"/>
    <col min="13569" max="13569" width="5.140625" style="41" customWidth="1"/>
    <col min="13570" max="13570" width="25.140625" style="41" customWidth="1"/>
    <col min="13571" max="13571" width="5.85546875" style="41" customWidth="1"/>
    <col min="13572" max="13572" width="6.5703125" style="41" customWidth="1"/>
    <col min="13573" max="13573" width="5.7109375" style="41" customWidth="1"/>
    <col min="13574" max="13574" width="5.85546875" style="41" customWidth="1"/>
    <col min="13575" max="13575" width="7.7109375" style="41" customWidth="1"/>
    <col min="13576" max="13576" width="9.28515625" style="41" customWidth="1"/>
    <col min="13577" max="13577" width="7.28515625" style="41" bestFit="1" customWidth="1"/>
    <col min="13578" max="13578" width="8.85546875" style="41" customWidth="1"/>
    <col min="13579" max="13579" width="10.5703125" style="41" customWidth="1"/>
    <col min="13580" max="13580" width="5.28515625" style="41" customWidth="1"/>
    <col min="13581" max="13583" width="5.85546875" style="41" customWidth="1"/>
    <col min="13584" max="13584" width="9.85546875" style="41" customWidth="1"/>
    <col min="13585" max="13585" width="7.28515625" style="41" customWidth="1"/>
    <col min="13586" max="13586" width="10.140625" style="41" customWidth="1"/>
    <col min="13587" max="13824" width="9.140625" style="41"/>
    <col min="13825" max="13825" width="5.140625" style="41" customWidth="1"/>
    <col min="13826" max="13826" width="25.140625" style="41" customWidth="1"/>
    <col min="13827" max="13827" width="5.85546875" style="41" customWidth="1"/>
    <col min="13828" max="13828" width="6.5703125" style="41" customWidth="1"/>
    <col min="13829" max="13829" width="5.7109375" style="41" customWidth="1"/>
    <col min="13830" max="13830" width="5.85546875" style="41" customWidth="1"/>
    <col min="13831" max="13831" width="7.7109375" style="41" customWidth="1"/>
    <col min="13832" max="13832" width="9.28515625" style="41" customWidth="1"/>
    <col min="13833" max="13833" width="7.28515625" style="41" bestFit="1" customWidth="1"/>
    <col min="13834" max="13834" width="8.85546875" style="41" customWidth="1"/>
    <col min="13835" max="13835" width="10.5703125" style="41" customWidth="1"/>
    <col min="13836" max="13836" width="5.28515625" style="41" customWidth="1"/>
    <col min="13837" max="13839" width="5.85546875" style="41" customWidth="1"/>
    <col min="13840" max="13840" width="9.85546875" style="41" customWidth="1"/>
    <col min="13841" max="13841" width="7.28515625" style="41" customWidth="1"/>
    <col min="13842" max="13842" width="10.140625" style="41" customWidth="1"/>
    <col min="13843" max="14080" width="9.140625" style="41"/>
    <col min="14081" max="14081" width="5.140625" style="41" customWidth="1"/>
    <col min="14082" max="14082" width="25.140625" style="41" customWidth="1"/>
    <col min="14083" max="14083" width="5.85546875" style="41" customWidth="1"/>
    <col min="14084" max="14084" width="6.5703125" style="41" customWidth="1"/>
    <col min="14085" max="14085" width="5.7109375" style="41" customWidth="1"/>
    <col min="14086" max="14086" width="5.85546875" style="41" customWidth="1"/>
    <col min="14087" max="14087" width="7.7109375" style="41" customWidth="1"/>
    <col min="14088" max="14088" width="9.28515625" style="41" customWidth="1"/>
    <col min="14089" max="14089" width="7.28515625" style="41" bestFit="1" customWidth="1"/>
    <col min="14090" max="14090" width="8.85546875" style="41" customWidth="1"/>
    <col min="14091" max="14091" width="10.5703125" style="41" customWidth="1"/>
    <col min="14092" max="14092" width="5.28515625" style="41" customWidth="1"/>
    <col min="14093" max="14095" width="5.85546875" style="41" customWidth="1"/>
    <col min="14096" max="14096" width="9.85546875" style="41" customWidth="1"/>
    <col min="14097" max="14097" width="7.28515625" style="41" customWidth="1"/>
    <col min="14098" max="14098" width="10.140625" style="41" customWidth="1"/>
    <col min="14099" max="14336" width="9.140625" style="41"/>
    <col min="14337" max="14337" width="5.140625" style="41" customWidth="1"/>
    <col min="14338" max="14338" width="25.140625" style="41" customWidth="1"/>
    <col min="14339" max="14339" width="5.85546875" style="41" customWidth="1"/>
    <col min="14340" max="14340" width="6.5703125" style="41" customWidth="1"/>
    <col min="14341" max="14341" width="5.7109375" style="41" customWidth="1"/>
    <col min="14342" max="14342" width="5.85546875" style="41" customWidth="1"/>
    <col min="14343" max="14343" width="7.7109375" style="41" customWidth="1"/>
    <col min="14344" max="14344" width="9.28515625" style="41" customWidth="1"/>
    <col min="14345" max="14345" width="7.28515625" style="41" bestFit="1" customWidth="1"/>
    <col min="14346" max="14346" width="8.85546875" style="41" customWidth="1"/>
    <col min="14347" max="14347" width="10.5703125" style="41" customWidth="1"/>
    <col min="14348" max="14348" width="5.28515625" style="41" customWidth="1"/>
    <col min="14349" max="14351" width="5.85546875" style="41" customWidth="1"/>
    <col min="14352" max="14352" width="9.85546875" style="41" customWidth="1"/>
    <col min="14353" max="14353" width="7.28515625" style="41" customWidth="1"/>
    <col min="14354" max="14354" width="10.140625" style="41" customWidth="1"/>
    <col min="14355" max="14592" width="9.140625" style="41"/>
    <col min="14593" max="14593" width="5.140625" style="41" customWidth="1"/>
    <col min="14594" max="14594" width="25.140625" style="41" customWidth="1"/>
    <col min="14595" max="14595" width="5.85546875" style="41" customWidth="1"/>
    <col min="14596" max="14596" width="6.5703125" style="41" customWidth="1"/>
    <col min="14597" max="14597" width="5.7109375" style="41" customWidth="1"/>
    <col min="14598" max="14598" width="5.85546875" style="41" customWidth="1"/>
    <col min="14599" max="14599" width="7.7109375" style="41" customWidth="1"/>
    <col min="14600" max="14600" width="9.28515625" style="41" customWidth="1"/>
    <col min="14601" max="14601" width="7.28515625" style="41" bestFit="1" customWidth="1"/>
    <col min="14602" max="14602" width="8.85546875" style="41" customWidth="1"/>
    <col min="14603" max="14603" width="10.5703125" style="41" customWidth="1"/>
    <col min="14604" max="14604" width="5.28515625" style="41" customWidth="1"/>
    <col min="14605" max="14607" width="5.85546875" style="41" customWidth="1"/>
    <col min="14608" max="14608" width="9.85546875" style="41" customWidth="1"/>
    <col min="14609" max="14609" width="7.28515625" style="41" customWidth="1"/>
    <col min="14610" max="14610" width="10.140625" style="41" customWidth="1"/>
    <col min="14611" max="14848" width="9.140625" style="41"/>
    <col min="14849" max="14849" width="5.140625" style="41" customWidth="1"/>
    <col min="14850" max="14850" width="25.140625" style="41" customWidth="1"/>
    <col min="14851" max="14851" width="5.85546875" style="41" customWidth="1"/>
    <col min="14852" max="14852" width="6.5703125" style="41" customWidth="1"/>
    <col min="14853" max="14853" width="5.7109375" style="41" customWidth="1"/>
    <col min="14854" max="14854" width="5.85546875" style="41" customWidth="1"/>
    <col min="14855" max="14855" width="7.7109375" style="41" customWidth="1"/>
    <col min="14856" max="14856" width="9.28515625" style="41" customWidth="1"/>
    <col min="14857" max="14857" width="7.28515625" style="41" bestFit="1" customWidth="1"/>
    <col min="14858" max="14858" width="8.85546875" style="41" customWidth="1"/>
    <col min="14859" max="14859" width="10.5703125" style="41" customWidth="1"/>
    <col min="14860" max="14860" width="5.28515625" style="41" customWidth="1"/>
    <col min="14861" max="14863" width="5.85546875" style="41" customWidth="1"/>
    <col min="14864" max="14864" width="9.85546875" style="41" customWidth="1"/>
    <col min="14865" max="14865" width="7.28515625" style="41" customWidth="1"/>
    <col min="14866" max="14866" width="10.140625" style="41" customWidth="1"/>
    <col min="14867" max="15104" width="9.140625" style="41"/>
    <col min="15105" max="15105" width="5.140625" style="41" customWidth="1"/>
    <col min="15106" max="15106" width="25.140625" style="41" customWidth="1"/>
    <col min="15107" max="15107" width="5.85546875" style="41" customWidth="1"/>
    <col min="15108" max="15108" width="6.5703125" style="41" customWidth="1"/>
    <col min="15109" max="15109" width="5.7109375" style="41" customWidth="1"/>
    <col min="15110" max="15110" width="5.85546875" style="41" customWidth="1"/>
    <col min="15111" max="15111" width="7.7109375" style="41" customWidth="1"/>
    <col min="15112" max="15112" width="9.28515625" style="41" customWidth="1"/>
    <col min="15113" max="15113" width="7.28515625" style="41" bestFit="1" customWidth="1"/>
    <col min="15114" max="15114" width="8.85546875" style="41" customWidth="1"/>
    <col min="15115" max="15115" width="10.5703125" style="41" customWidth="1"/>
    <col min="15116" max="15116" width="5.28515625" style="41" customWidth="1"/>
    <col min="15117" max="15119" width="5.85546875" style="41" customWidth="1"/>
    <col min="15120" max="15120" width="9.85546875" style="41" customWidth="1"/>
    <col min="15121" max="15121" width="7.28515625" style="41" customWidth="1"/>
    <col min="15122" max="15122" width="10.140625" style="41" customWidth="1"/>
    <col min="15123" max="15360" width="9.140625" style="41"/>
    <col min="15361" max="15361" width="5.140625" style="41" customWidth="1"/>
    <col min="15362" max="15362" width="25.140625" style="41" customWidth="1"/>
    <col min="15363" max="15363" width="5.85546875" style="41" customWidth="1"/>
    <col min="15364" max="15364" width="6.5703125" style="41" customWidth="1"/>
    <col min="15365" max="15365" width="5.7109375" style="41" customWidth="1"/>
    <col min="15366" max="15366" width="5.85546875" style="41" customWidth="1"/>
    <col min="15367" max="15367" width="7.7109375" style="41" customWidth="1"/>
    <col min="15368" max="15368" width="9.28515625" style="41" customWidth="1"/>
    <col min="15369" max="15369" width="7.28515625" style="41" bestFit="1" customWidth="1"/>
    <col min="15370" max="15370" width="8.85546875" style="41" customWidth="1"/>
    <col min="15371" max="15371" width="10.5703125" style="41" customWidth="1"/>
    <col min="15372" max="15372" width="5.28515625" style="41" customWidth="1"/>
    <col min="15373" max="15375" width="5.85546875" style="41" customWidth="1"/>
    <col min="15376" max="15376" width="9.85546875" style="41" customWidth="1"/>
    <col min="15377" max="15377" width="7.28515625" style="41" customWidth="1"/>
    <col min="15378" max="15378" width="10.140625" style="41" customWidth="1"/>
    <col min="15379" max="15616" width="9.140625" style="41"/>
    <col min="15617" max="15617" width="5.140625" style="41" customWidth="1"/>
    <col min="15618" max="15618" width="25.140625" style="41" customWidth="1"/>
    <col min="15619" max="15619" width="5.85546875" style="41" customWidth="1"/>
    <col min="15620" max="15620" width="6.5703125" style="41" customWidth="1"/>
    <col min="15621" max="15621" width="5.7109375" style="41" customWidth="1"/>
    <col min="15622" max="15622" width="5.85546875" style="41" customWidth="1"/>
    <col min="15623" max="15623" width="7.7109375" style="41" customWidth="1"/>
    <col min="15624" max="15624" width="9.28515625" style="41" customWidth="1"/>
    <col min="15625" max="15625" width="7.28515625" style="41" bestFit="1" customWidth="1"/>
    <col min="15626" max="15626" width="8.85546875" style="41" customWidth="1"/>
    <col min="15627" max="15627" width="10.5703125" style="41" customWidth="1"/>
    <col min="15628" max="15628" width="5.28515625" style="41" customWidth="1"/>
    <col min="15629" max="15631" width="5.85546875" style="41" customWidth="1"/>
    <col min="15632" max="15632" width="9.85546875" style="41" customWidth="1"/>
    <col min="15633" max="15633" width="7.28515625" style="41" customWidth="1"/>
    <col min="15634" max="15634" width="10.140625" style="41" customWidth="1"/>
    <col min="15635" max="15872" width="9.140625" style="41"/>
    <col min="15873" max="15873" width="5.140625" style="41" customWidth="1"/>
    <col min="15874" max="15874" width="25.140625" style="41" customWidth="1"/>
    <col min="15875" max="15875" width="5.85546875" style="41" customWidth="1"/>
    <col min="15876" max="15876" width="6.5703125" style="41" customWidth="1"/>
    <col min="15877" max="15877" width="5.7109375" style="41" customWidth="1"/>
    <col min="15878" max="15878" width="5.85546875" style="41" customWidth="1"/>
    <col min="15879" max="15879" width="7.7109375" style="41" customWidth="1"/>
    <col min="15880" max="15880" width="9.28515625" style="41" customWidth="1"/>
    <col min="15881" max="15881" width="7.28515625" style="41" bestFit="1" customWidth="1"/>
    <col min="15882" max="15882" width="8.85546875" style="41" customWidth="1"/>
    <col min="15883" max="15883" width="10.5703125" style="41" customWidth="1"/>
    <col min="15884" max="15884" width="5.28515625" style="41" customWidth="1"/>
    <col min="15885" max="15887" width="5.85546875" style="41" customWidth="1"/>
    <col min="15888" max="15888" width="9.85546875" style="41" customWidth="1"/>
    <col min="15889" max="15889" width="7.28515625" style="41" customWidth="1"/>
    <col min="15890" max="15890" width="10.140625" style="41" customWidth="1"/>
    <col min="15891" max="16128" width="9.140625" style="41"/>
    <col min="16129" max="16129" width="5.140625" style="41" customWidth="1"/>
    <col min="16130" max="16130" width="25.140625" style="41" customWidth="1"/>
    <col min="16131" max="16131" width="5.85546875" style="41" customWidth="1"/>
    <col min="16132" max="16132" width="6.5703125" style="41" customWidth="1"/>
    <col min="16133" max="16133" width="5.7109375" style="41" customWidth="1"/>
    <col min="16134" max="16134" width="5.85546875" style="41" customWidth="1"/>
    <col min="16135" max="16135" width="7.7109375" style="41" customWidth="1"/>
    <col min="16136" max="16136" width="9.28515625" style="41" customWidth="1"/>
    <col min="16137" max="16137" width="7.28515625" style="41" bestFit="1" customWidth="1"/>
    <col min="16138" max="16138" width="8.85546875" style="41" customWidth="1"/>
    <col min="16139" max="16139" width="10.5703125" style="41" customWidth="1"/>
    <col min="16140" max="16140" width="5.28515625" style="41" customWidth="1"/>
    <col min="16141" max="16143" width="5.85546875" style="41" customWidth="1"/>
    <col min="16144" max="16144" width="9.85546875" style="41" customWidth="1"/>
    <col min="16145" max="16145" width="7.28515625" style="41" customWidth="1"/>
    <col min="16146" max="16146" width="10.140625" style="41" customWidth="1"/>
    <col min="16147" max="16384" width="9.140625" style="41"/>
  </cols>
  <sheetData>
    <row r="1" spans="1:18" ht="18" customHeight="1">
      <c r="A1" s="177" t="s">
        <v>54</v>
      </c>
      <c r="B1" s="177"/>
      <c r="C1" s="178" t="s">
        <v>52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39"/>
      <c r="R1" s="40" t="s">
        <v>53</v>
      </c>
    </row>
    <row r="2" spans="1:18" ht="18" customHeight="1">
      <c r="A2" s="178" t="s">
        <v>143</v>
      </c>
      <c r="B2" s="178"/>
      <c r="C2" s="179" t="s">
        <v>235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39"/>
      <c r="R2" s="42"/>
    </row>
    <row r="3" spans="1:18" ht="18" customHeight="1">
      <c r="A3" s="43"/>
    </row>
    <row r="4" spans="1:18" ht="34.5" customHeight="1">
      <c r="A4" s="180" t="s">
        <v>55</v>
      </c>
      <c r="B4" s="180" t="s">
        <v>56</v>
      </c>
      <c r="C4" s="182" t="s">
        <v>57</v>
      </c>
      <c r="D4" s="184" t="s">
        <v>58</v>
      </c>
      <c r="E4" s="184" t="s">
        <v>59</v>
      </c>
      <c r="F4" s="184" t="s">
        <v>60</v>
      </c>
      <c r="G4" s="187" t="s">
        <v>61</v>
      </c>
      <c r="H4" s="188"/>
      <c r="I4" s="189"/>
      <c r="J4" s="187" t="s">
        <v>62</v>
      </c>
      <c r="K4" s="189"/>
      <c r="L4" s="187" t="s">
        <v>63</v>
      </c>
      <c r="M4" s="190"/>
      <c r="N4" s="190"/>
      <c r="O4" s="191"/>
      <c r="P4" s="192" t="s">
        <v>64</v>
      </c>
      <c r="Q4" s="180"/>
      <c r="R4" s="192" t="s">
        <v>65</v>
      </c>
    </row>
    <row r="5" spans="1:18" ht="20.25" customHeight="1">
      <c r="A5" s="180"/>
      <c r="B5" s="180"/>
      <c r="C5" s="183"/>
      <c r="D5" s="185"/>
      <c r="E5" s="185"/>
      <c r="F5" s="185"/>
      <c r="G5" s="193" t="s">
        <v>66</v>
      </c>
      <c r="H5" s="193" t="s">
        <v>67</v>
      </c>
      <c r="I5" s="193" t="s">
        <v>43</v>
      </c>
      <c r="J5" s="193" t="s">
        <v>23</v>
      </c>
      <c r="K5" s="193" t="s">
        <v>43</v>
      </c>
      <c r="L5" s="197" t="s">
        <v>23</v>
      </c>
      <c r="M5" s="192" t="s">
        <v>68</v>
      </c>
      <c r="N5" s="192"/>
      <c r="O5" s="192"/>
      <c r="P5" s="184" t="s">
        <v>69</v>
      </c>
      <c r="Q5" s="184" t="s">
        <v>70</v>
      </c>
      <c r="R5" s="192"/>
    </row>
    <row r="6" spans="1:18" ht="47.25" customHeight="1">
      <c r="A6" s="181"/>
      <c r="B6" s="181"/>
      <c r="C6" s="183"/>
      <c r="D6" s="183"/>
      <c r="E6" s="186"/>
      <c r="F6" s="185"/>
      <c r="G6" s="194"/>
      <c r="H6" s="194"/>
      <c r="I6" s="194"/>
      <c r="J6" s="194"/>
      <c r="K6" s="194"/>
      <c r="L6" s="182"/>
      <c r="M6" s="44" t="s">
        <v>42</v>
      </c>
      <c r="N6" s="44" t="s">
        <v>71</v>
      </c>
      <c r="O6" s="45" t="s">
        <v>43</v>
      </c>
      <c r="P6" s="185"/>
      <c r="Q6" s="185"/>
      <c r="R6" s="181"/>
    </row>
    <row r="7" spans="1:18" ht="13.5" customHeight="1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  <c r="Q7" s="46">
        <v>17</v>
      </c>
      <c r="R7" s="46">
        <v>18</v>
      </c>
    </row>
    <row r="8" spans="1:18" ht="24.95" customHeight="1">
      <c r="A8" s="65">
        <v>1</v>
      </c>
      <c r="B8" s="66" t="s">
        <v>88</v>
      </c>
      <c r="C8" s="64"/>
      <c r="D8" s="47"/>
      <c r="E8" s="47"/>
      <c r="F8" s="47"/>
      <c r="G8" s="49"/>
      <c r="H8" s="49"/>
      <c r="I8" s="47"/>
      <c r="J8" s="49"/>
      <c r="K8" s="50"/>
      <c r="L8" s="49"/>
      <c r="M8" s="51"/>
      <c r="N8" s="51"/>
      <c r="O8" s="47"/>
      <c r="P8" s="52"/>
      <c r="Q8" s="52"/>
      <c r="R8" s="47"/>
    </row>
    <row r="9" spans="1:18" ht="24.95" customHeight="1">
      <c r="A9" s="47">
        <f>A8+1</f>
        <v>2</v>
      </c>
      <c r="B9" s="48" t="s">
        <v>89</v>
      </c>
      <c r="C9" s="64"/>
      <c r="D9" s="47"/>
      <c r="E9" s="47"/>
      <c r="F9" s="47"/>
      <c r="G9" s="49"/>
      <c r="H9" s="49"/>
      <c r="I9" s="47"/>
      <c r="J9" s="49"/>
      <c r="K9" s="50"/>
      <c r="L9" s="49"/>
      <c r="M9" s="51"/>
      <c r="N9" s="51"/>
      <c r="O9" s="47"/>
      <c r="P9" s="52"/>
      <c r="Q9" s="52"/>
      <c r="R9" s="47"/>
    </row>
    <row r="10" spans="1:18" ht="24.95" customHeight="1">
      <c r="A10" s="47">
        <f>A9+1</f>
        <v>3</v>
      </c>
      <c r="B10" s="48" t="s">
        <v>90</v>
      </c>
      <c r="C10" s="64"/>
      <c r="D10" s="47"/>
      <c r="E10" s="47"/>
      <c r="F10" s="47"/>
      <c r="G10" s="49"/>
      <c r="H10" s="49"/>
      <c r="I10" s="47"/>
      <c r="J10" s="49"/>
      <c r="K10" s="50"/>
      <c r="L10" s="49"/>
      <c r="M10" s="51"/>
      <c r="N10" s="51"/>
      <c r="O10" s="47"/>
      <c r="P10" s="52"/>
      <c r="Q10" s="52"/>
      <c r="R10" s="47"/>
    </row>
    <row r="11" spans="1:18" ht="24.95" customHeight="1">
      <c r="A11" s="47">
        <f t="shared" ref="A11:A32" si="0">A10+1</f>
        <v>4</v>
      </c>
      <c r="B11" s="67" t="s">
        <v>129</v>
      </c>
      <c r="C11" s="64"/>
      <c r="D11" s="47"/>
      <c r="E11" s="47"/>
      <c r="F11" s="47"/>
      <c r="G11" s="49"/>
      <c r="H11" s="49"/>
      <c r="I11" s="47"/>
      <c r="J11" s="49"/>
      <c r="K11" s="50"/>
      <c r="L11" s="49"/>
      <c r="M11" s="51"/>
      <c r="N11" s="51"/>
      <c r="O11" s="47"/>
      <c r="P11" s="52"/>
      <c r="Q11" s="52"/>
      <c r="R11" s="47"/>
    </row>
    <row r="12" spans="1:18" ht="24.95" customHeight="1">
      <c r="A12" s="47">
        <f t="shared" si="0"/>
        <v>5</v>
      </c>
      <c r="B12" s="67" t="s">
        <v>77</v>
      </c>
      <c r="C12" s="64"/>
      <c r="D12" s="47"/>
      <c r="E12" s="47"/>
      <c r="F12" s="47"/>
      <c r="G12" s="49"/>
      <c r="H12" s="49"/>
      <c r="I12" s="47"/>
      <c r="J12" s="49"/>
      <c r="K12" s="50"/>
      <c r="L12" s="49"/>
      <c r="M12" s="51"/>
      <c r="N12" s="51"/>
      <c r="O12" s="47"/>
      <c r="P12" s="52"/>
      <c r="Q12" s="52"/>
      <c r="R12" s="47"/>
    </row>
    <row r="13" spans="1:18" ht="24.95" customHeight="1">
      <c r="A13" s="47">
        <f t="shared" si="0"/>
        <v>6</v>
      </c>
      <c r="B13" s="67" t="s">
        <v>130</v>
      </c>
      <c r="C13" s="64"/>
      <c r="D13" s="47"/>
      <c r="E13" s="47"/>
      <c r="F13" s="47"/>
      <c r="G13" s="49"/>
      <c r="H13" s="49"/>
      <c r="I13" s="47"/>
      <c r="J13" s="49"/>
      <c r="K13" s="50"/>
      <c r="L13" s="49"/>
      <c r="M13" s="51"/>
      <c r="N13" s="51"/>
      <c r="O13" s="47"/>
      <c r="P13" s="52"/>
      <c r="Q13" s="52"/>
      <c r="R13" s="47"/>
    </row>
    <row r="14" spans="1:18" ht="24.95" customHeight="1">
      <c r="A14" s="47">
        <f t="shared" si="0"/>
        <v>7</v>
      </c>
      <c r="B14" s="67" t="s">
        <v>131</v>
      </c>
      <c r="C14" s="64"/>
      <c r="D14" s="47"/>
      <c r="E14" s="47"/>
      <c r="F14" s="47"/>
      <c r="G14" s="49"/>
      <c r="H14" s="49"/>
      <c r="I14" s="47"/>
      <c r="J14" s="49"/>
      <c r="K14" s="50"/>
      <c r="L14" s="49"/>
      <c r="M14" s="51"/>
      <c r="N14" s="51"/>
      <c r="O14" s="47"/>
      <c r="P14" s="52"/>
      <c r="Q14" s="52"/>
      <c r="R14" s="47"/>
    </row>
    <row r="15" spans="1:18" ht="24.95" customHeight="1">
      <c r="A15" s="47">
        <f t="shared" si="0"/>
        <v>8</v>
      </c>
      <c r="B15" s="67" t="s">
        <v>132</v>
      </c>
      <c r="C15" s="64"/>
      <c r="D15" s="47"/>
      <c r="E15" s="47"/>
      <c r="F15" s="47"/>
      <c r="G15" s="49"/>
      <c r="H15" s="49"/>
      <c r="I15" s="47"/>
      <c r="J15" s="49"/>
      <c r="K15" s="50"/>
      <c r="L15" s="49"/>
      <c r="M15" s="51"/>
      <c r="N15" s="51"/>
      <c r="O15" s="47"/>
      <c r="P15" s="52"/>
      <c r="Q15" s="52"/>
      <c r="R15" s="47"/>
    </row>
    <row r="16" spans="1:18" ht="24.95" customHeight="1">
      <c r="A16" s="65">
        <f t="shared" si="0"/>
        <v>9</v>
      </c>
      <c r="B16" s="66" t="s">
        <v>98</v>
      </c>
      <c r="C16" s="64"/>
      <c r="D16" s="47"/>
      <c r="E16" s="47"/>
      <c r="F16" s="47"/>
      <c r="G16" s="49"/>
      <c r="H16" s="49"/>
      <c r="I16" s="47"/>
      <c r="J16" s="49"/>
      <c r="K16" s="50"/>
      <c r="L16" s="49"/>
      <c r="M16" s="51"/>
      <c r="N16" s="51"/>
      <c r="O16" s="47"/>
      <c r="P16" s="52"/>
      <c r="Q16" s="52"/>
      <c r="R16" s="47"/>
    </row>
    <row r="17" spans="1:18" ht="24.95" customHeight="1">
      <c r="A17" s="47">
        <f t="shared" si="0"/>
        <v>10</v>
      </c>
      <c r="B17" s="48" t="s">
        <v>99</v>
      </c>
      <c r="C17" s="64"/>
      <c r="D17" s="47"/>
      <c r="E17" s="47"/>
      <c r="F17" s="47"/>
      <c r="G17" s="49"/>
      <c r="H17" s="49"/>
      <c r="I17" s="47"/>
      <c r="J17" s="49"/>
      <c r="K17" s="50"/>
      <c r="L17" s="49"/>
      <c r="M17" s="51"/>
      <c r="N17" s="51"/>
      <c r="O17" s="47"/>
      <c r="P17" s="52"/>
      <c r="Q17" s="52"/>
      <c r="R17" s="47"/>
    </row>
    <row r="18" spans="1:18" ht="24.95" customHeight="1">
      <c r="A18" s="47">
        <f t="shared" si="0"/>
        <v>11</v>
      </c>
      <c r="B18" s="67" t="s">
        <v>133</v>
      </c>
      <c r="C18" s="64"/>
      <c r="D18" s="47"/>
      <c r="E18" s="47"/>
      <c r="F18" s="47"/>
      <c r="G18" s="49"/>
      <c r="H18" s="49"/>
      <c r="I18" s="47"/>
      <c r="J18" s="49"/>
      <c r="K18" s="50"/>
      <c r="L18" s="49"/>
      <c r="M18" s="51"/>
      <c r="N18" s="51"/>
      <c r="O18" s="47"/>
      <c r="P18" s="52"/>
      <c r="Q18" s="52"/>
      <c r="R18" s="47"/>
    </row>
    <row r="19" spans="1:18" ht="24.95" customHeight="1">
      <c r="A19" s="47">
        <f t="shared" si="0"/>
        <v>12</v>
      </c>
      <c r="B19" s="67" t="s">
        <v>134</v>
      </c>
      <c r="C19" s="64"/>
      <c r="D19" s="47"/>
      <c r="E19" s="47"/>
      <c r="F19" s="47"/>
      <c r="G19" s="49"/>
      <c r="H19" s="49"/>
      <c r="I19" s="47"/>
      <c r="J19" s="49"/>
      <c r="K19" s="50"/>
      <c r="L19" s="49"/>
      <c r="M19" s="51"/>
      <c r="N19" s="51"/>
      <c r="O19" s="47"/>
      <c r="P19" s="52"/>
      <c r="Q19" s="52"/>
      <c r="R19" s="47"/>
    </row>
    <row r="20" spans="1:18" ht="24.95" customHeight="1">
      <c r="A20" s="47">
        <f t="shared" si="0"/>
        <v>13</v>
      </c>
      <c r="B20" s="67" t="s">
        <v>135</v>
      </c>
      <c r="C20" s="64"/>
      <c r="D20" s="47"/>
      <c r="E20" s="47"/>
      <c r="F20" s="47"/>
      <c r="G20" s="49"/>
      <c r="H20" s="49"/>
      <c r="I20" s="47"/>
      <c r="J20" s="49"/>
      <c r="K20" s="50"/>
      <c r="L20" s="49"/>
      <c r="M20" s="51"/>
      <c r="N20" s="51"/>
      <c r="O20" s="47"/>
      <c r="P20" s="52"/>
      <c r="Q20" s="52"/>
      <c r="R20" s="47"/>
    </row>
    <row r="21" spans="1:18" ht="24.95" customHeight="1">
      <c r="A21" s="65">
        <f t="shared" si="0"/>
        <v>14</v>
      </c>
      <c r="B21" s="66" t="s">
        <v>106</v>
      </c>
      <c r="C21" s="64"/>
      <c r="D21" s="47"/>
      <c r="E21" s="47"/>
      <c r="F21" s="47"/>
      <c r="G21" s="49"/>
      <c r="H21" s="49"/>
      <c r="I21" s="47"/>
      <c r="J21" s="49"/>
      <c r="K21" s="50"/>
      <c r="L21" s="49"/>
      <c r="M21" s="47"/>
      <c r="N21" s="47"/>
      <c r="O21" s="47"/>
      <c r="P21" s="52"/>
      <c r="Q21" s="52"/>
      <c r="R21" s="47"/>
    </row>
    <row r="22" spans="1:18" ht="24.95" customHeight="1">
      <c r="A22" s="65">
        <f t="shared" si="0"/>
        <v>15</v>
      </c>
      <c r="B22" s="66" t="s">
        <v>103</v>
      </c>
      <c r="C22" s="64"/>
      <c r="D22" s="47"/>
      <c r="E22" s="47"/>
      <c r="F22" s="47"/>
      <c r="G22" s="49"/>
      <c r="H22" s="49"/>
      <c r="I22" s="47"/>
      <c r="J22" s="49"/>
      <c r="K22" s="50"/>
      <c r="L22" s="49"/>
      <c r="M22" s="51"/>
      <c r="N22" s="51"/>
      <c r="O22" s="47"/>
      <c r="P22" s="52"/>
      <c r="Q22" s="52"/>
      <c r="R22" s="47"/>
    </row>
    <row r="23" spans="1:18" ht="24.95" customHeight="1">
      <c r="A23" s="47">
        <f t="shared" si="0"/>
        <v>16</v>
      </c>
      <c r="B23" s="48" t="s">
        <v>104</v>
      </c>
      <c r="C23" s="64"/>
      <c r="D23" s="47"/>
      <c r="E23" s="47"/>
      <c r="F23" s="47"/>
      <c r="G23" s="49"/>
      <c r="H23" s="49"/>
      <c r="I23" s="50"/>
      <c r="J23" s="49"/>
      <c r="K23" s="50"/>
      <c r="L23" s="49"/>
      <c r="M23" s="47"/>
      <c r="N23" s="47"/>
      <c r="O23" s="47"/>
      <c r="P23" s="52"/>
      <c r="Q23" s="52"/>
      <c r="R23" s="47"/>
    </row>
    <row r="24" spans="1:18" ht="24.95" customHeight="1">
      <c r="A24" s="47">
        <f t="shared" si="0"/>
        <v>17</v>
      </c>
      <c r="B24" s="48" t="s">
        <v>105</v>
      </c>
      <c r="C24" s="64"/>
      <c r="D24" s="47"/>
      <c r="E24" s="47"/>
      <c r="F24" s="47"/>
      <c r="G24" s="49"/>
      <c r="H24" s="49"/>
      <c r="I24" s="47"/>
      <c r="J24" s="49"/>
      <c r="K24" s="50"/>
      <c r="L24" s="49"/>
      <c r="M24" s="47"/>
      <c r="N24" s="47"/>
      <c r="O24" s="47"/>
      <c r="P24" s="52"/>
      <c r="Q24" s="52"/>
      <c r="R24" s="47"/>
    </row>
    <row r="25" spans="1:18" ht="24.95" customHeight="1">
      <c r="A25" s="47">
        <f t="shared" si="0"/>
        <v>18</v>
      </c>
      <c r="B25" s="67" t="s">
        <v>108</v>
      </c>
      <c r="C25" s="64"/>
      <c r="D25" s="47"/>
      <c r="E25" s="47"/>
      <c r="F25" s="47"/>
      <c r="G25" s="49"/>
      <c r="H25" s="49"/>
      <c r="I25" s="47"/>
      <c r="J25" s="49"/>
      <c r="K25" s="50"/>
      <c r="L25" s="49"/>
      <c r="M25" s="51"/>
      <c r="N25" s="51"/>
      <c r="O25" s="47"/>
      <c r="P25" s="52"/>
      <c r="Q25" s="52"/>
      <c r="R25" s="47"/>
    </row>
    <row r="26" spans="1:18" ht="24.95" customHeight="1">
      <c r="A26" s="65">
        <f t="shared" si="0"/>
        <v>19</v>
      </c>
      <c r="B26" s="66" t="s">
        <v>100</v>
      </c>
      <c r="C26" s="64"/>
      <c r="D26" s="47"/>
      <c r="E26" s="47"/>
      <c r="F26" s="47"/>
      <c r="G26" s="49"/>
      <c r="H26" s="49"/>
      <c r="I26" s="47"/>
      <c r="J26" s="49"/>
      <c r="K26" s="50"/>
      <c r="L26" s="49"/>
      <c r="M26" s="51"/>
      <c r="N26" s="51"/>
      <c r="O26" s="47"/>
      <c r="P26" s="52"/>
      <c r="Q26" s="52"/>
      <c r="R26" s="47"/>
    </row>
    <row r="27" spans="1:18" ht="24.95" customHeight="1">
      <c r="A27" s="65">
        <f t="shared" si="0"/>
        <v>20</v>
      </c>
      <c r="B27" s="66" t="s">
        <v>101</v>
      </c>
      <c r="C27" s="64"/>
      <c r="D27" s="47"/>
      <c r="E27" s="47"/>
      <c r="F27" s="47"/>
      <c r="G27" s="49"/>
      <c r="H27" s="49"/>
      <c r="I27" s="47"/>
      <c r="J27" s="49"/>
      <c r="K27" s="50"/>
      <c r="L27" s="49"/>
      <c r="M27" s="51"/>
      <c r="N27" s="51"/>
      <c r="O27" s="47"/>
      <c r="P27" s="52"/>
      <c r="Q27" s="52"/>
      <c r="R27" s="47"/>
    </row>
    <row r="28" spans="1:18" ht="24.95" customHeight="1">
      <c r="A28" s="47">
        <f t="shared" si="0"/>
        <v>21</v>
      </c>
      <c r="B28" s="67" t="s">
        <v>136</v>
      </c>
      <c r="C28" s="64"/>
      <c r="D28" s="47"/>
      <c r="E28" s="47"/>
      <c r="F28" s="47"/>
      <c r="G28" s="49"/>
      <c r="H28" s="49"/>
      <c r="I28" s="47"/>
      <c r="J28" s="49"/>
      <c r="K28" s="50"/>
      <c r="L28" s="49"/>
      <c r="M28" s="51"/>
      <c r="N28" s="51"/>
      <c r="O28" s="47"/>
      <c r="P28" s="52"/>
      <c r="Q28" s="52"/>
      <c r="R28" s="47"/>
    </row>
    <row r="29" spans="1:18" ht="24.95" customHeight="1">
      <c r="A29" s="47">
        <f t="shared" si="0"/>
        <v>22</v>
      </c>
      <c r="B29" s="67" t="s">
        <v>137</v>
      </c>
      <c r="C29" s="64"/>
      <c r="D29" s="47"/>
      <c r="E29" s="47"/>
      <c r="F29" s="47"/>
      <c r="G29" s="49"/>
      <c r="H29" s="49"/>
      <c r="I29" s="47"/>
      <c r="J29" s="49"/>
      <c r="K29" s="50"/>
      <c r="L29" s="49"/>
      <c r="M29" s="51"/>
      <c r="N29" s="51"/>
      <c r="O29" s="47"/>
      <c r="P29" s="52"/>
      <c r="Q29" s="52"/>
      <c r="R29" s="47"/>
    </row>
    <row r="30" spans="1:18" ht="24.95" customHeight="1">
      <c r="A30" s="47">
        <f t="shared" si="0"/>
        <v>23</v>
      </c>
      <c r="B30" s="48" t="s">
        <v>78</v>
      </c>
      <c r="C30" s="64"/>
      <c r="D30" s="47"/>
      <c r="E30" s="47"/>
      <c r="F30" s="47"/>
      <c r="G30" s="49"/>
      <c r="H30" s="49"/>
      <c r="I30" s="47"/>
      <c r="J30" s="49"/>
      <c r="K30" s="50"/>
      <c r="L30" s="49"/>
      <c r="M30" s="51"/>
      <c r="N30" s="51"/>
      <c r="O30" s="47"/>
      <c r="P30" s="52"/>
      <c r="Q30" s="52"/>
      <c r="R30" s="47"/>
    </row>
    <row r="31" spans="1:18" ht="24.95" customHeight="1">
      <c r="A31" s="47">
        <f t="shared" si="0"/>
        <v>24</v>
      </c>
      <c r="B31" s="48" t="s">
        <v>82</v>
      </c>
      <c r="C31" s="64"/>
      <c r="D31" s="47"/>
      <c r="E31" s="47"/>
      <c r="F31" s="47"/>
      <c r="G31" s="49"/>
      <c r="H31" s="49"/>
      <c r="I31" s="47"/>
      <c r="J31" s="49"/>
      <c r="K31" s="50"/>
      <c r="L31" s="49"/>
      <c r="M31" s="51"/>
      <c r="N31" s="51"/>
      <c r="O31" s="47"/>
      <c r="P31" s="52"/>
      <c r="Q31" s="52"/>
      <c r="R31" s="47"/>
    </row>
    <row r="32" spans="1:18" ht="24.95" customHeight="1">
      <c r="A32" s="65">
        <f t="shared" si="0"/>
        <v>25</v>
      </c>
      <c r="B32" s="66" t="s">
        <v>93</v>
      </c>
      <c r="C32" s="64"/>
      <c r="D32" s="47"/>
      <c r="E32" s="47"/>
      <c r="F32" s="47"/>
      <c r="G32" s="49"/>
      <c r="H32" s="49"/>
      <c r="I32" s="47"/>
      <c r="J32" s="49"/>
      <c r="K32" s="50"/>
      <c r="L32" s="49"/>
      <c r="M32" s="51"/>
      <c r="N32" s="51"/>
      <c r="O32" s="47"/>
      <c r="P32" s="52"/>
      <c r="Q32" s="52"/>
      <c r="R32" s="47"/>
    </row>
    <row r="33" spans="1:18" ht="24.95" customHeight="1">
      <c r="A33" s="47">
        <f>A32+1</f>
        <v>26</v>
      </c>
      <c r="B33" s="67" t="s">
        <v>110</v>
      </c>
      <c r="C33" s="64"/>
      <c r="D33" s="47"/>
      <c r="E33" s="47"/>
      <c r="F33" s="47"/>
      <c r="G33" s="49"/>
      <c r="H33" s="49"/>
      <c r="I33" s="47"/>
      <c r="J33" s="49"/>
      <c r="K33" s="50"/>
      <c r="L33" s="49"/>
      <c r="M33" s="51"/>
      <c r="N33" s="51"/>
      <c r="O33" s="47"/>
      <c r="P33" s="52"/>
      <c r="Q33" s="52"/>
      <c r="R33" s="47"/>
    </row>
    <row r="34" spans="1:18" ht="24.95" customHeight="1">
      <c r="A34" s="47">
        <f>A33+1</f>
        <v>27</v>
      </c>
      <c r="B34" s="67" t="s">
        <v>111</v>
      </c>
      <c r="C34" s="64"/>
      <c r="D34" s="47"/>
      <c r="E34" s="47"/>
      <c r="F34" s="47"/>
      <c r="G34" s="49"/>
      <c r="H34" s="49"/>
      <c r="I34" s="47"/>
      <c r="J34" s="49"/>
      <c r="K34" s="50"/>
      <c r="L34" s="49"/>
      <c r="M34" s="51"/>
      <c r="N34" s="51"/>
      <c r="O34" s="47"/>
      <c r="P34" s="52"/>
      <c r="Q34" s="52"/>
      <c r="R34" s="47"/>
    </row>
    <row r="35" spans="1:18" ht="24.95" customHeight="1">
      <c r="A35" s="47">
        <f>A34+1</f>
        <v>28</v>
      </c>
      <c r="B35" s="67" t="s">
        <v>112</v>
      </c>
      <c r="C35" s="64"/>
      <c r="D35" s="47"/>
      <c r="E35" s="47"/>
      <c r="F35" s="47"/>
      <c r="G35" s="49"/>
      <c r="H35" s="49"/>
      <c r="I35" s="47"/>
      <c r="J35" s="49"/>
      <c r="K35" s="50"/>
      <c r="L35" s="49"/>
      <c r="M35" s="51"/>
      <c r="N35" s="51"/>
      <c r="O35" s="47"/>
      <c r="P35" s="52"/>
      <c r="Q35" s="52"/>
      <c r="R35" s="47"/>
    </row>
    <row r="36" spans="1:18" ht="24.95" customHeight="1">
      <c r="A36" s="47">
        <f t="shared" ref="A36:A56" si="1">A35+1</f>
        <v>29</v>
      </c>
      <c r="B36" s="67" t="s">
        <v>109</v>
      </c>
      <c r="C36" s="64"/>
      <c r="D36" s="47"/>
      <c r="E36" s="47"/>
      <c r="F36" s="47"/>
      <c r="G36" s="49"/>
      <c r="H36" s="49"/>
      <c r="I36" s="47"/>
      <c r="J36" s="49"/>
      <c r="K36" s="50"/>
      <c r="L36" s="49"/>
      <c r="M36" s="51"/>
      <c r="N36" s="51"/>
      <c r="O36" s="47"/>
      <c r="P36" s="52"/>
      <c r="Q36" s="52"/>
      <c r="R36" s="47"/>
    </row>
    <row r="37" spans="1:18" ht="24.95" customHeight="1">
      <c r="A37" s="47">
        <f t="shared" si="1"/>
        <v>30</v>
      </c>
      <c r="B37" s="48" t="s">
        <v>84</v>
      </c>
      <c r="C37" s="64"/>
      <c r="D37" s="47"/>
      <c r="E37" s="47"/>
      <c r="F37" s="47"/>
      <c r="G37" s="49"/>
      <c r="H37" s="49"/>
      <c r="I37" s="47"/>
      <c r="J37" s="49"/>
      <c r="K37" s="50"/>
      <c r="L37" s="49"/>
      <c r="M37" s="51"/>
      <c r="N37" s="51"/>
      <c r="O37" s="47"/>
      <c r="P37" s="52"/>
      <c r="Q37" s="52"/>
      <c r="R37" s="47"/>
    </row>
    <row r="38" spans="1:18" ht="24.95" customHeight="1">
      <c r="A38" s="47">
        <f t="shared" si="1"/>
        <v>31</v>
      </c>
      <c r="B38" s="67" t="s">
        <v>113</v>
      </c>
      <c r="C38" s="64"/>
      <c r="D38" s="47"/>
      <c r="E38" s="47"/>
      <c r="F38" s="47"/>
      <c r="G38" s="49"/>
      <c r="H38" s="49"/>
      <c r="I38" s="47"/>
      <c r="J38" s="49"/>
      <c r="K38" s="50"/>
      <c r="L38" s="49"/>
      <c r="M38" s="51"/>
      <c r="N38" s="51"/>
      <c r="O38" s="47"/>
      <c r="P38" s="52"/>
      <c r="Q38" s="52"/>
      <c r="R38" s="47"/>
    </row>
    <row r="39" spans="1:18" ht="24.95" customHeight="1">
      <c r="A39" s="65">
        <f t="shared" si="1"/>
        <v>32</v>
      </c>
      <c r="B39" s="66" t="s">
        <v>94</v>
      </c>
      <c r="C39" s="64"/>
      <c r="D39" s="47"/>
      <c r="E39" s="47"/>
      <c r="F39" s="47"/>
      <c r="G39" s="49"/>
      <c r="H39" s="49"/>
      <c r="I39" s="47"/>
      <c r="J39" s="49"/>
      <c r="K39" s="50"/>
      <c r="L39" s="49"/>
      <c r="M39" s="51"/>
      <c r="N39" s="51"/>
      <c r="O39" s="47"/>
      <c r="P39" s="52"/>
      <c r="Q39" s="52"/>
      <c r="R39" s="47"/>
    </row>
    <row r="40" spans="1:18" ht="24.95" customHeight="1">
      <c r="A40" s="47">
        <f t="shared" si="1"/>
        <v>33</v>
      </c>
      <c r="B40" s="67" t="s">
        <v>114</v>
      </c>
      <c r="C40" s="64"/>
      <c r="D40" s="47"/>
      <c r="E40" s="47"/>
      <c r="F40" s="47"/>
      <c r="G40" s="49"/>
      <c r="H40" s="49"/>
      <c r="I40" s="47"/>
      <c r="J40" s="49"/>
      <c r="K40" s="50"/>
      <c r="L40" s="49"/>
      <c r="M40" s="51"/>
      <c r="N40" s="51"/>
      <c r="O40" s="47"/>
      <c r="P40" s="52"/>
      <c r="Q40" s="52"/>
      <c r="R40" s="47"/>
    </row>
    <row r="41" spans="1:18" ht="24.95" customHeight="1">
      <c r="A41" s="47">
        <f t="shared" si="1"/>
        <v>34</v>
      </c>
      <c r="B41" s="48" t="s">
        <v>75</v>
      </c>
      <c r="C41" s="64"/>
      <c r="D41" s="47"/>
      <c r="E41" s="47"/>
      <c r="F41" s="47"/>
      <c r="G41" s="49"/>
      <c r="H41" s="49"/>
      <c r="I41" s="47"/>
      <c r="J41" s="49"/>
      <c r="K41" s="50"/>
      <c r="L41" s="49"/>
      <c r="M41" s="51"/>
      <c r="N41" s="51"/>
      <c r="O41" s="47"/>
      <c r="P41" s="52"/>
      <c r="Q41" s="52"/>
      <c r="R41" s="47"/>
    </row>
    <row r="42" spans="1:18" ht="24.95" customHeight="1">
      <c r="A42" s="47">
        <f t="shared" si="1"/>
        <v>35</v>
      </c>
      <c r="B42" s="48" t="s">
        <v>76</v>
      </c>
      <c r="C42" s="64"/>
      <c r="D42" s="47"/>
      <c r="E42" s="47"/>
      <c r="F42" s="47"/>
      <c r="G42" s="49"/>
      <c r="H42" s="49"/>
      <c r="I42" s="47"/>
      <c r="J42" s="49"/>
      <c r="K42" s="50"/>
      <c r="L42" s="49"/>
      <c r="M42" s="51"/>
      <c r="N42" s="51"/>
      <c r="O42" s="47"/>
      <c r="P42" s="52"/>
      <c r="Q42" s="52"/>
      <c r="R42" s="47"/>
    </row>
    <row r="43" spans="1:18" ht="24.95" customHeight="1">
      <c r="A43" s="47">
        <f t="shared" si="1"/>
        <v>36</v>
      </c>
      <c r="B43" s="67" t="s">
        <v>115</v>
      </c>
      <c r="C43" s="64"/>
      <c r="D43" s="47"/>
      <c r="E43" s="47"/>
      <c r="F43" s="47"/>
      <c r="G43" s="49"/>
      <c r="H43" s="49"/>
      <c r="I43" s="47"/>
      <c r="J43" s="49"/>
      <c r="K43" s="50"/>
      <c r="L43" s="49"/>
      <c r="M43" s="51"/>
      <c r="N43" s="51"/>
      <c r="O43" s="47"/>
      <c r="P43" s="52"/>
      <c r="Q43" s="52"/>
      <c r="R43" s="47"/>
    </row>
    <row r="44" spans="1:18" ht="24.95" customHeight="1">
      <c r="A44" s="47">
        <f t="shared" si="1"/>
        <v>37</v>
      </c>
      <c r="B44" s="67" t="s">
        <v>116</v>
      </c>
      <c r="C44" s="64"/>
      <c r="D44" s="47"/>
      <c r="E44" s="47"/>
      <c r="F44" s="47"/>
      <c r="G44" s="49"/>
      <c r="H44" s="49"/>
      <c r="I44" s="47"/>
      <c r="J44" s="49"/>
      <c r="K44" s="50"/>
      <c r="L44" s="49"/>
      <c r="M44" s="51"/>
      <c r="N44" s="51"/>
      <c r="O44" s="47"/>
      <c r="P44" s="52"/>
      <c r="Q44" s="52"/>
      <c r="R44" s="47"/>
    </row>
    <row r="45" spans="1:18" ht="24.95" customHeight="1">
      <c r="A45" s="47">
        <f t="shared" si="1"/>
        <v>38</v>
      </c>
      <c r="B45" s="48" t="s">
        <v>80</v>
      </c>
      <c r="C45" s="64"/>
      <c r="D45" s="47"/>
      <c r="E45" s="47"/>
      <c r="F45" s="47"/>
      <c r="G45" s="49"/>
      <c r="H45" s="49"/>
      <c r="I45" s="47"/>
      <c r="J45" s="49"/>
      <c r="K45" s="50"/>
      <c r="L45" s="49"/>
      <c r="M45" s="51"/>
      <c r="N45" s="51"/>
      <c r="O45" s="47"/>
      <c r="P45" s="52"/>
      <c r="Q45" s="52"/>
      <c r="R45" s="47"/>
    </row>
    <row r="46" spans="1:18" ht="24.95" customHeight="1">
      <c r="A46" s="47">
        <f t="shared" si="1"/>
        <v>39</v>
      </c>
      <c r="B46" s="67" t="s">
        <v>117</v>
      </c>
      <c r="C46" s="64"/>
      <c r="D46" s="47"/>
      <c r="E46" s="47"/>
      <c r="F46" s="47"/>
      <c r="G46" s="49"/>
      <c r="H46" s="49"/>
      <c r="I46" s="47"/>
      <c r="J46" s="49"/>
      <c r="K46" s="50"/>
      <c r="L46" s="49"/>
      <c r="M46" s="51"/>
      <c r="N46" s="51"/>
      <c r="O46" s="47"/>
      <c r="P46" s="52"/>
      <c r="Q46" s="52"/>
      <c r="R46" s="47"/>
    </row>
    <row r="47" spans="1:18" ht="24.95" customHeight="1">
      <c r="A47" s="47">
        <f t="shared" si="1"/>
        <v>40</v>
      </c>
      <c r="B47" s="67" t="s">
        <v>118</v>
      </c>
      <c r="C47" s="64"/>
      <c r="D47" s="47"/>
      <c r="E47" s="47"/>
      <c r="F47" s="47"/>
      <c r="G47" s="49"/>
      <c r="H47" s="49"/>
      <c r="I47" s="47"/>
      <c r="J47" s="49"/>
      <c r="K47" s="50"/>
      <c r="L47" s="49"/>
      <c r="M47" s="51"/>
      <c r="N47" s="51"/>
      <c r="O47" s="47"/>
      <c r="P47" s="52"/>
      <c r="Q47" s="52"/>
      <c r="R47" s="47"/>
    </row>
    <row r="48" spans="1:18" ht="24.95" customHeight="1">
      <c r="A48" s="47">
        <f t="shared" si="1"/>
        <v>41</v>
      </c>
      <c r="B48" s="67" t="s">
        <v>119</v>
      </c>
      <c r="C48" s="64"/>
      <c r="D48" s="47"/>
      <c r="E48" s="47"/>
      <c r="F48" s="47"/>
      <c r="G48" s="49"/>
      <c r="H48" s="49"/>
      <c r="I48" s="47"/>
      <c r="J48" s="49"/>
      <c r="K48" s="50"/>
      <c r="L48" s="49"/>
      <c r="M48" s="51"/>
      <c r="N48" s="51"/>
      <c r="O48" s="47"/>
      <c r="P48" s="52"/>
      <c r="Q48" s="52"/>
      <c r="R48" s="47"/>
    </row>
    <row r="49" spans="1:18" ht="24.95" customHeight="1">
      <c r="A49" s="47">
        <f t="shared" si="1"/>
        <v>42</v>
      </c>
      <c r="B49" s="48" t="s">
        <v>86</v>
      </c>
      <c r="C49" s="64"/>
      <c r="D49" s="47"/>
      <c r="E49" s="47"/>
      <c r="F49" s="47"/>
      <c r="G49" s="49"/>
      <c r="H49" s="49"/>
      <c r="I49" s="47"/>
      <c r="J49" s="49"/>
      <c r="K49" s="50"/>
      <c r="L49" s="49"/>
      <c r="M49" s="51"/>
      <c r="N49" s="51"/>
      <c r="O49" s="47"/>
      <c r="P49" s="52"/>
      <c r="Q49" s="52"/>
      <c r="R49" s="47"/>
    </row>
    <row r="50" spans="1:18" ht="24.95" customHeight="1">
      <c r="A50" s="47">
        <f t="shared" si="1"/>
        <v>43</v>
      </c>
      <c r="B50" s="67" t="s">
        <v>120</v>
      </c>
      <c r="C50" s="64"/>
      <c r="D50" s="47"/>
      <c r="E50" s="47"/>
      <c r="F50" s="47"/>
      <c r="G50" s="49"/>
      <c r="H50" s="49"/>
      <c r="I50" s="47"/>
      <c r="J50" s="49"/>
      <c r="K50" s="50"/>
      <c r="L50" s="49"/>
      <c r="M50" s="51"/>
      <c r="N50" s="51"/>
      <c r="O50" s="47"/>
      <c r="P50" s="52"/>
      <c r="Q50" s="52"/>
      <c r="R50" s="47"/>
    </row>
    <row r="51" spans="1:18" ht="24.95" customHeight="1">
      <c r="A51" s="65">
        <f t="shared" si="1"/>
        <v>44</v>
      </c>
      <c r="B51" s="68" t="s">
        <v>121</v>
      </c>
      <c r="C51" s="64"/>
      <c r="D51" s="47"/>
      <c r="E51" s="47"/>
      <c r="F51" s="47"/>
      <c r="G51" s="49"/>
      <c r="H51" s="49"/>
      <c r="I51" s="47"/>
      <c r="J51" s="49"/>
      <c r="K51" s="50"/>
      <c r="L51" s="49"/>
      <c r="M51" s="51"/>
      <c r="N51" s="51"/>
      <c r="O51" s="47"/>
      <c r="P51" s="52"/>
      <c r="Q51" s="52"/>
      <c r="R51" s="47"/>
    </row>
    <row r="52" spans="1:18" ht="24.95" customHeight="1">
      <c r="A52" s="47">
        <f t="shared" si="1"/>
        <v>45</v>
      </c>
      <c r="B52" s="67" t="s">
        <v>122</v>
      </c>
      <c r="C52" s="64"/>
      <c r="D52" s="47"/>
      <c r="E52" s="47"/>
      <c r="F52" s="47"/>
      <c r="G52" s="49"/>
      <c r="H52" s="49"/>
      <c r="I52" s="47"/>
      <c r="J52" s="49"/>
      <c r="K52" s="50"/>
      <c r="L52" s="49"/>
      <c r="M52" s="51"/>
      <c r="N52" s="51"/>
      <c r="O52" s="47"/>
      <c r="P52" s="52"/>
      <c r="Q52" s="52"/>
      <c r="R52" s="47"/>
    </row>
    <row r="53" spans="1:18" ht="24.95" customHeight="1">
      <c r="A53" s="65">
        <f t="shared" si="1"/>
        <v>46</v>
      </c>
      <c r="B53" s="66" t="s">
        <v>91</v>
      </c>
      <c r="C53" s="64"/>
      <c r="D53" s="47"/>
      <c r="E53" s="47"/>
      <c r="F53" s="47"/>
      <c r="G53" s="49"/>
      <c r="H53" s="49"/>
      <c r="I53" s="47"/>
      <c r="J53" s="49"/>
      <c r="K53" s="50"/>
      <c r="L53" s="49"/>
      <c r="M53" s="51"/>
      <c r="N53" s="51"/>
      <c r="O53" s="47"/>
      <c r="P53" s="52"/>
      <c r="Q53" s="52"/>
      <c r="R53" s="47"/>
    </row>
    <row r="54" spans="1:18" ht="24.95" customHeight="1">
      <c r="A54" s="47">
        <f t="shared" si="1"/>
        <v>47</v>
      </c>
      <c r="B54" s="48" t="s">
        <v>92</v>
      </c>
      <c r="C54" s="64"/>
      <c r="D54" s="47"/>
      <c r="E54" s="47"/>
      <c r="F54" s="47"/>
      <c r="G54" s="49"/>
      <c r="H54" s="49"/>
      <c r="I54" s="47"/>
      <c r="J54" s="49"/>
      <c r="K54" s="50"/>
      <c r="L54" s="49"/>
      <c r="M54" s="51"/>
      <c r="N54" s="51"/>
      <c r="O54" s="47"/>
      <c r="P54" s="52"/>
      <c r="Q54" s="52"/>
      <c r="R54" s="47"/>
    </row>
    <row r="55" spans="1:18" ht="24.95" customHeight="1">
      <c r="A55" s="47">
        <f t="shared" si="1"/>
        <v>48</v>
      </c>
      <c r="B55" s="67" t="s">
        <v>123</v>
      </c>
      <c r="C55" s="64"/>
      <c r="D55" s="47"/>
      <c r="E55" s="47"/>
      <c r="F55" s="47"/>
      <c r="G55" s="49"/>
      <c r="H55" s="49"/>
      <c r="I55" s="47"/>
      <c r="J55" s="49"/>
      <c r="K55" s="50"/>
      <c r="L55" s="49"/>
      <c r="M55" s="51"/>
      <c r="N55" s="51"/>
      <c r="O55" s="47"/>
      <c r="P55" s="52"/>
      <c r="Q55" s="52"/>
      <c r="R55" s="47"/>
    </row>
    <row r="56" spans="1:18" ht="24.95" customHeight="1">
      <c r="A56" s="65">
        <f t="shared" si="1"/>
        <v>49</v>
      </c>
      <c r="B56" s="68" t="s">
        <v>95</v>
      </c>
      <c r="C56" s="64"/>
      <c r="D56" s="47"/>
      <c r="E56" s="47"/>
      <c r="F56" s="47"/>
      <c r="G56" s="49"/>
      <c r="H56" s="49"/>
      <c r="I56" s="47"/>
      <c r="J56" s="49"/>
      <c r="K56" s="50"/>
      <c r="L56" s="49"/>
      <c r="M56" s="51"/>
      <c r="N56" s="51"/>
      <c r="O56" s="47"/>
      <c r="P56" s="52"/>
      <c r="Q56" s="52"/>
      <c r="R56" s="47"/>
    </row>
    <row r="57" spans="1:18" ht="24.95" customHeight="1">
      <c r="A57" s="47">
        <f>A56+1</f>
        <v>50</v>
      </c>
      <c r="B57" s="67" t="s">
        <v>124</v>
      </c>
      <c r="C57" s="64"/>
      <c r="D57" s="47"/>
      <c r="E57" s="47"/>
      <c r="F57" s="47"/>
      <c r="G57" s="49"/>
      <c r="H57" s="49"/>
      <c r="I57" s="47"/>
      <c r="J57" s="49"/>
      <c r="K57" s="50"/>
      <c r="L57" s="49"/>
      <c r="M57" s="51"/>
      <c r="N57" s="51"/>
      <c r="O57" s="47"/>
      <c r="P57" s="52"/>
      <c r="Q57" s="52"/>
      <c r="R57" s="47"/>
    </row>
    <row r="58" spans="1:18" ht="24.95" customHeight="1">
      <c r="A58" s="47">
        <f>A57+1</f>
        <v>51</v>
      </c>
      <c r="B58" s="67" t="s">
        <v>125</v>
      </c>
      <c r="C58" s="64"/>
      <c r="D58" s="47"/>
      <c r="E58" s="47"/>
      <c r="F58" s="47"/>
      <c r="G58" s="49"/>
      <c r="H58" s="49"/>
      <c r="I58" s="47"/>
      <c r="J58" s="49"/>
      <c r="K58" s="50"/>
      <c r="L58" s="49"/>
      <c r="M58" s="51"/>
      <c r="N58" s="51"/>
      <c r="O58" s="47"/>
      <c r="P58" s="52"/>
      <c r="Q58" s="52"/>
      <c r="R58" s="47"/>
    </row>
    <row r="59" spans="1:18" ht="24.95" customHeight="1">
      <c r="A59" s="47">
        <f>A58+1</f>
        <v>52</v>
      </c>
      <c r="B59" s="48" t="s">
        <v>83</v>
      </c>
      <c r="C59" s="64"/>
      <c r="D59" s="47"/>
      <c r="E59" s="47"/>
      <c r="F59" s="47"/>
      <c r="G59" s="49"/>
      <c r="H59" s="49"/>
      <c r="I59" s="47"/>
      <c r="J59" s="49"/>
      <c r="K59" s="50"/>
      <c r="L59" s="49"/>
      <c r="M59" s="51"/>
      <c r="N59" s="51"/>
      <c r="O59" s="47"/>
      <c r="P59" s="52"/>
      <c r="Q59" s="52"/>
      <c r="R59" s="47"/>
    </row>
    <row r="60" spans="1:18" ht="24.95" customHeight="1">
      <c r="A60" s="47">
        <f t="shared" ref="A60:A70" si="2">A59+1</f>
        <v>53</v>
      </c>
      <c r="B60" s="67" t="s">
        <v>126</v>
      </c>
      <c r="C60" s="64"/>
      <c r="D60" s="47"/>
      <c r="E60" s="47"/>
      <c r="F60" s="47"/>
      <c r="G60" s="49"/>
      <c r="H60" s="49"/>
      <c r="I60" s="47"/>
      <c r="J60" s="49"/>
      <c r="K60" s="50"/>
      <c r="L60" s="49"/>
      <c r="M60" s="51"/>
      <c r="N60" s="51"/>
      <c r="O60" s="47"/>
      <c r="P60" s="52"/>
      <c r="Q60" s="52"/>
      <c r="R60" s="47"/>
    </row>
    <row r="61" spans="1:18" ht="24.95" customHeight="1">
      <c r="A61" s="65">
        <f t="shared" si="2"/>
        <v>54</v>
      </c>
      <c r="B61" s="66" t="s">
        <v>102</v>
      </c>
      <c r="C61" s="64"/>
      <c r="D61" s="47"/>
      <c r="E61" s="47"/>
      <c r="F61" s="47"/>
      <c r="G61" s="49"/>
      <c r="H61" s="49"/>
      <c r="I61" s="47"/>
      <c r="J61" s="49"/>
      <c r="K61" s="50"/>
      <c r="L61" s="49"/>
      <c r="M61" s="51"/>
      <c r="N61" s="51"/>
      <c r="O61" s="47"/>
      <c r="P61" s="52"/>
      <c r="Q61" s="52"/>
      <c r="R61" s="47"/>
    </row>
    <row r="62" spans="1:18" ht="24.95" customHeight="1">
      <c r="A62" s="47">
        <f t="shared" si="2"/>
        <v>55</v>
      </c>
      <c r="B62" s="67" t="s">
        <v>127</v>
      </c>
      <c r="C62" s="64"/>
      <c r="D62" s="47"/>
      <c r="E62" s="47"/>
      <c r="F62" s="47"/>
      <c r="G62" s="49"/>
      <c r="H62" s="49"/>
      <c r="I62" s="47"/>
      <c r="J62" s="49"/>
      <c r="K62" s="50"/>
      <c r="L62" s="49"/>
      <c r="M62" s="51"/>
      <c r="N62" s="51"/>
      <c r="O62" s="47"/>
      <c r="P62" s="52"/>
      <c r="Q62" s="52"/>
      <c r="R62" s="47"/>
    </row>
    <row r="63" spans="1:18" ht="24.95" customHeight="1">
      <c r="A63" s="47">
        <f t="shared" si="2"/>
        <v>56</v>
      </c>
      <c r="B63" s="48" t="s">
        <v>87</v>
      </c>
      <c r="C63" s="64"/>
      <c r="D63" s="47"/>
      <c r="E63" s="47"/>
      <c r="F63" s="47"/>
      <c r="G63" s="49"/>
      <c r="H63" s="49"/>
      <c r="I63" s="47"/>
      <c r="J63" s="49"/>
      <c r="K63" s="50"/>
      <c r="L63" s="49"/>
      <c r="M63" s="51"/>
      <c r="N63" s="51"/>
      <c r="O63" s="47"/>
      <c r="P63" s="52"/>
      <c r="Q63" s="52"/>
      <c r="R63" s="47"/>
    </row>
    <row r="64" spans="1:18" ht="24.95" customHeight="1">
      <c r="A64" s="65">
        <f t="shared" si="2"/>
        <v>57</v>
      </c>
      <c r="B64" s="66" t="s">
        <v>96</v>
      </c>
      <c r="C64" s="64"/>
      <c r="D64" s="47"/>
      <c r="E64" s="47"/>
      <c r="F64" s="47"/>
      <c r="G64" s="49"/>
      <c r="H64" s="49"/>
      <c r="I64" s="47"/>
      <c r="J64" s="49"/>
      <c r="K64" s="50"/>
      <c r="L64" s="49"/>
      <c r="M64" s="51"/>
      <c r="N64" s="51"/>
      <c r="O64" s="47"/>
      <c r="P64" s="52"/>
      <c r="Q64" s="52"/>
      <c r="R64" s="47"/>
    </row>
    <row r="65" spans="1:20" ht="24.95" customHeight="1">
      <c r="A65" s="47">
        <f t="shared" si="2"/>
        <v>58</v>
      </c>
      <c r="B65" s="48" t="s">
        <v>97</v>
      </c>
      <c r="C65" s="64"/>
      <c r="D65" s="47"/>
      <c r="E65" s="47"/>
      <c r="F65" s="47"/>
      <c r="G65" s="49"/>
      <c r="H65" s="49"/>
      <c r="I65" s="47"/>
      <c r="J65" s="49"/>
      <c r="K65" s="50"/>
      <c r="L65" s="49"/>
      <c r="M65" s="51"/>
      <c r="N65" s="51"/>
      <c r="O65" s="47"/>
      <c r="P65" s="52"/>
      <c r="Q65" s="52"/>
      <c r="R65" s="47"/>
    </row>
    <row r="66" spans="1:20" ht="24.95" customHeight="1">
      <c r="A66" s="47">
        <f t="shared" si="2"/>
        <v>59</v>
      </c>
      <c r="B66" s="48" t="s">
        <v>74</v>
      </c>
      <c r="C66" s="64"/>
      <c r="D66" s="47"/>
      <c r="E66" s="47"/>
      <c r="F66" s="47"/>
      <c r="G66" s="49"/>
      <c r="H66" s="49"/>
      <c r="I66" s="47"/>
      <c r="J66" s="49"/>
      <c r="K66" s="50"/>
      <c r="L66" s="49"/>
      <c r="M66" s="51"/>
      <c r="N66" s="51"/>
      <c r="O66" s="47"/>
      <c r="P66" s="52"/>
      <c r="Q66" s="52"/>
      <c r="R66" s="47"/>
    </row>
    <row r="67" spans="1:20" ht="24.95" customHeight="1">
      <c r="A67" s="47">
        <f t="shared" si="2"/>
        <v>60</v>
      </c>
      <c r="B67" s="67" t="s">
        <v>128</v>
      </c>
      <c r="C67" s="64"/>
      <c r="D67" s="47"/>
      <c r="E67" s="47"/>
      <c r="F67" s="47"/>
      <c r="G67" s="49"/>
      <c r="H67" s="49"/>
      <c r="I67" s="47"/>
      <c r="J67" s="49"/>
      <c r="K67" s="50"/>
      <c r="L67" s="49"/>
      <c r="M67" s="51"/>
      <c r="N67" s="51"/>
      <c r="O67" s="47"/>
      <c r="P67" s="52"/>
      <c r="Q67" s="52"/>
      <c r="R67" s="47"/>
    </row>
    <row r="68" spans="1:20" ht="24.95" customHeight="1">
      <c r="A68" s="47">
        <f t="shared" si="2"/>
        <v>61</v>
      </c>
      <c r="B68" s="48" t="s">
        <v>79</v>
      </c>
      <c r="C68" s="64"/>
      <c r="D68" s="47"/>
      <c r="E68" s="47"/>
      <c r="F68" s="47"/>
      <c r="G68" s="49"/>
      <c r="H68" s="49"/>
      <c r="I68" s="47"/>
      <c r="J68" s="49"/>
      <c r="K68" s="50"/>
      <c r="L68" s="49"/>
      <c r="M68" s="51"/>
      <c r="N68" s="51"/>
      <c r="O68" s="47"/>
      <c r="P68" s="52"/>
      <c r="Q68" s="52"/>
      <c r="R68" s="47"/>
    </row>
    <row r="69" spans="1:20" ht="24.95" customHeight="1">
      <c r="A69" s="47">
        <f t="shared" si="2"/>
        <v>62</v>
      </c>
      <c r="B69" s="48" t="s">
        <v>81</v>
      </c>
      <c r="C69" s="64"/>
      <c r="D69" s="47"/>
      <c r="E69" s="47"/>
      <c r="F69" s="47"/>
      <c r="G69" s="49"/>
      <c r="H69" s="49"/>
      <c r="I69" s="47"/>
      <c r="J69" s="49"/>
      <c r="K69" s="50"/>
      <c r="L69" s="49"/>
      <c r="M69" s="51"/>
      <c r="N69" s="51"/>
      <c r="O69" s="47"/>
      <c r="P69" s="52"/>
      <c r="Q69" s="52"/>
      <c r="R69" s="47"/>
    </row>
    <row r="70" spans="1:20" ht="24.95" customHeight="1">
      <c r="A70" s="47">
        <f t="shared" si="2"/>
        <v>63</v>
      </c>
      <c r="B70" s="48" t="s">
        <v>85</v>
      </c>
      <c r="C70" s="64"/>
      <c r="D70" s="47"/>
      <c r="E70" s="47"/>
      <c r="F70" s="47"/>
      <c r="G70" s="49"/>
      <c r="H70" s="49"/>
      <c r="I70" s="47"/>
      <c r="J70" s="49"/>
      <c r="K70" s="50"/>
      <c r="L70" s="49"/>
      <c r="M70" s="51"/>
      <c r="N70" s="51"/>
      <c r="O70" s="47"/>
      <c r="P70" s="52"/>
      <c r="Q70" s="52"/>
      <c r="R70" s="47"/>
    </row>
    <row r="71" spans="1:20" s="55" customFormat="1" ht="24.95" customHeight="1">
      <c r="A71" s="195" t="s">
        <v>107</v>
      </c>
      <c r="B71" s="196"/>
      <c r="C71" s="53"/>
      <c r="D71" s="53"/>
      <c r="E71" s="53"/>
      <c r="F71" s="53"/>
      <c r="G71" s="53"/>
      <c r="H71" s="53"/>
      <c r="I71" s="54"/>
      <c r="J71" s="53"/>
      <c r="K71" s="54"/>
      <c r="L71" s="53"/>
      <c r="M71" s="53"/>
      <c r="N71" s="53"/>
      <c r="O71" s="53"/>
      <c r="P71" s="52"/>
      <c r="Q71" s="52"/>
      <c r="R71" s="47"/>
    </row>
    <row r="73" spans="1:20" s="60" customFormat="1" ht="18.75">
      <c r="A73" s="56"/>
      <c r="B73" s="56"/>
      <c r="C73" s="56"/>
      <c r="D73" s="57"/>
      <c r="E73" s="58"/>
      <c r="F73" s="58"/>
      <c r="G73" s="58"/>
      <c r="H73" s="58"/>
      <c r="I73" s="58"/>
      <c r="J73" s="58"/>
      <c r="K73" s="58"/>
      <c r="L73" s="142" t="s">
        <v>142</v>
      </c>
      <c r="M73" s="142"/>
      <c r="N73" s="142"/>
      <c r="O73" s="142"/>
      <c r="P73" s="142"/>
      <c r="Q73" s="142"/>
      <c r="R73" s="142"/>
      <c r="S73" s="59"/>
      <c r="T73" s="59"/>
    </row>
    <row r="74" spans="1:20" s="60" customFormat="1" ht="18.75">
      <c r="A74" s="143" t="s">
        <v>73</v>
      </c>
      <c r="B74" s="143"/>
      <c r="C74" s="61"/>
      <c r="D74" s="62"/>
      <c r="E74" s="58"/>
      <c r="F74" s="58"/>
      <c r="G74" s="58"/>
      <c r="H74" s="58"/>
      <c r="I74" s="58"/>
      <c r="J74" s="58"/>
      <c r="K74" s="58"/>
      <c r="L74" s="143" t="s">
        <v>49</v>
      </c>
      <c r="M74" s="143"/>
      <c r="N74" s="143"/>
      <c r="O74" s="143"/>
      <c r="P74" s="143"/>
      <c r="Q74" s="143"/>
      <c r="R74" s="143"/>
      <c r="S74" s="61"/>
      <c r="T74" s="61"/>
    </row>
    <row r="75" spans="1:20" s="60" customFormat="1" ht="18.75">
      <c r="A75" s="56"/>
      <c r="B75" s="56"/>
      <c r="C75" s="56"/>
      <c r="D75" s="56"/>
      <c r="E75" s="58"/>
      <c r="F75" s="58"/>
      <c r="G75" s="58"/>
      <c r="H75" s="58"/>
      <c r="I75" s="58"/>
      <c r="J75" s="58"/>
      <c r="K75" s="58"/>
      <c r="L75" s="58"/>
      <c r="M75" s="58"/>
      <c r="N75" s="61"/>
      <c r="O75" s="56"/>
      <c r="P75" s="61"/>
      <c r="Q75" s="61"/>
      <c r="R75" s="58"/>
      <c r="S75" s="58"/>
      <c r="T75" s="58"/>
    </row>
    <row r="76" spans="1:20" s="60" customFormat="1">
      <c r="A76" s="56"/>
      <c r="B76" s="56"/>
      <c r="C76" s="56"/>
      <c r="D76" s="56"/>
      <c r="E76" s="58"/>
      <c r="F76" s="58"/>
      <c r="G76" s="58"/>
      <c r="H76" s="58"/>
      <c r="I76" s="58"/>
      <c r="J76" s="58"/>
      <c r="K76" s="58"/>
      <c r="L76" s="58"/>
      <c r="M76" s="58"/>
      <c r="N76" s="56"/>
      <c r="O76" s="56"/>
      <c r="P76" s="56"/>
      <c r="Q76" s="56"/>
      <c r="R76" s="58"/>
      <c r="S76" s="58"/>
      <c r="T76" s="58"/>
    </row>
    <row r="77" spans="1:20" s="60" customFormat="1">
      <c r="A77" s="56"/>
      <c r="B77" s="56"/>
      <c r="C77" s="56"/>
      <c r="D77" s="56"/>
      <c r="E77" s="58"/>
      <c r="F77" s="58"/>
      <c r="G77" s="58"/>
      <c r="H77" s="58"/>
      <c r="I77" s="58"/>
      <c r="J77" s="58"/>
      <c r="K77" s="58"/>
      <c r="L77" s="58"/>
      <c r="M77" s="58"/>
      <c r="N77" s="56"/>
      <c r="O77" s="56"/>
      <c r="P77" s="56"/>
      <c r="Q77" s="56"/>
      <c r="R77" s="58"/>
      <c r="S77" s="58"/>
      <c r="T77" s="58"/>
    </row>
    <row r="78" spans="1:20" s="60" customFormat="1">
      <c r="A78" s="56"/>
      <c r="B78" s="56"/>
      <c r="C78" s="56"/>
      <c r="D78" s="56"/>
      <c r="E78" s="58"/>
      <c r="F78" s="58"/>
      <c r="G78" s="58"/>
      <c r="H78" s="58"/>
      <c r="I78" s="58"/>
      <c r="J78" s="58"/>
      <c r="K78" s="58"/>
      <c r="L78" s="58"/>
      <c r="M78" s="58"/>
      <c r="N78" s="56"/>
      <c r="O78" s="56"/>
      <c r="P78" s="56"/>
      <c r="Q78" s="56"/>
      <c r="R78" s="58"/>
      <c r="S78" s="58"/>
      <c r="T78" s="58"/>
    </row>
    <row r="79" spans="1:20" s="60" customFormat="1">
      <c r="A79" s="56"/>
      <c r="B79" s="56"/>
      <c r="C79" s="56"/>
      <c r="D79" s="56"/>
      <c r="E79" s="58"/>
      <c r="F79" s="58"/>
      <c r="G79" s="58"/>
      <c r="H79" s="58"/>
      <c r="I79" s="58"/>
      <c r="J79" s="58"/>
      <c r="K79" s="58"/>
      <c r="L79" s="58"/>
      <c r="M79" s="58"/>
      <c r="N79" s="56"/>
      <c r="O79" s="56"/>
      <c r="P79" s="56"/>
      <c r="Q79" s="56"/>
      <c r="R79" s="58"/>
      <c r="S79" s="58"/>
      <c r="T79" s="58"/>
    </row>
    <row r="80" spans="1:20" s="60" customFormat="1" ht="18.75">
      <c r="A80" s="137"/>
      <c r="B80" s="137"/>
      <c r="C80" s="63"/>
      <c r="D80" s="56"/>
      <c r="E80" s="58"/>
      <c r="F80" s="58"/>
      <c r="G80" s="58"/>
      <c r="H80" s="58"/>
      <c r="I80" s="58"/>
      <c r="J80" s="58"/>
      <c r="K80" s="58"/>
      <c r="L80" s="137"/>
      <c r="M80" s="137"/>
      <c r="N80" s="137"/>
      <c r="O80" s="137"/>
      <c r="P80" s="137"/>
      <c r="Q80" s="137"/>
      <c r="R80" s="137"/>
      <c r="S80" s="63"/>
      <c r="T80" s="63"/>
    </row>
  </sheetData>
  <sortState ref="B8:C70">
    <sortCondition ref="C8:C70"/>
  </sortState>
  <mergeCells count="30">
    <mergeCell ref="A80:B80"/>
    <mergeCell ref="L80:R80"/>
    <mergeCell ref="A71:B71"/>
    <mergeCell ref="L5:L6"/>
    <mergeCell ref="M5:O5"/>
    <mergeCell ref="P5:P6"/>
    <mergeCell ref="Q5:Q6"/>
    <mergeCell ref="L73:R73"/>
    <mergeCell ref="A74:B74"/>
    <mergeCell ref="L74:R74"/>
    <mergeCell ref="R4:R6"/>
    <mergeCell ref="G5:G6"/>
    <mergeCell ref="H5:H6"/>
    <mergeCell ref="I5:I6"/>
    <mergeCell ref="J5:J6"/>
    <mergeCell ref="K5:K6"/>
    <mergeCell ref="A1:B1"/>
    <mergeCell ref="C1:P1"/>
    <mergeCell ref="A2:B2"/>
    <mergeCell ref="C2:P2"/>
    <mergeCell ref="A4:A6"/>
    <mergeCell ref="B4:B6"/>
    <mergeCell ref="C4:C6"/>
    <mergeCell ref="D4:D6"/>
    <mergeCell ref="E4:E6"/>
    <mergeCell ref="F4:F6"/>
    <mergeCell ref="G4:I4"/>
    <mergeCell ref="J4:K4"/>
    <mergeCell ref="L4:O4"/>
    <mergeCell ref="P4:Q4"/>
  </mergeCells>
  <pageMargins left="0.59" right="0.45" top="0.44" bottom="0.45" header="0.2" footer="0.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3" workbookViewId="0">
      <selection activeCell="I14" sqref="I14"/>
    </sheetView>
  </sheetViews>
  <sheetFormatPr defaultRowHeight="12.75" customHeight="1"/>
  <cols>
    <col min="1" max="1" width="10.42578125" style="9" customWidth="1"/>
    <col min="2" max="2" width="6.85546875" style="9" customWidth="1"/>
    <col min="3" max="3" width="20" style="9" customWidth="1"/>
    <col min="4" max="4" width="8.28515625" style="9" customWidth="1"/>
    <col min="5" max="5" width="7.7109375" style="9" customWidth="1"/>
    <col min="6" max="11" width="7.28515625" style="9" customWidth="1"/>
    <col min="12" max="12" width="8.5703125" style="9" customWidth="1"/>
    <col min="13" max="256" width="9.140625" style="4"/>
    <col min="257" max="257" width="10.42578125" style="4" customWidth="1"/>
    <col min="258" max="258" width="6.85546875" style="4" customWidth="1"/>
    <col min="259" max="259" width="20" style="4" customWidth="1"/>
    <col min="260" max="260" width="8.28515625" style="4" customWidth="1"/>
    <col min="261" max="261" width="7.7109375" style="4" customWidth="1"/>
    <col min="262" max="267" width="7.28515625" style="4" customWidth="1"/>
    <col min="268" max="268" width="8.5703125" style="4" customWidth="1"/>
    <col min="269" max="512" width="9.140625" style="4"/>
    <col min="513" max="513" width="10.42578125" style="4" customWidth="1"/>
    <col min="514" max="514" width="6.85546875" style="4" customWidth="1"/>
    <col min="515" max="515" width="20" style="4" customWidth="1"/>
    <col min="516" max="516" width="8.28515625" style="4" customWidth="1"/>
    <col min="517" max="517" width="7.7109375" style="4" customWidth="1"/>
    <col min="518" max="523" width="7.28515625" style="4" customWidth="1"/>
    <col min="524" max="524" width="8.5703125" style="4" customWidth="1"/>
    <col min="525" max="768" width="9.140625" style="4"/>
    <col min="769" max="769" width="10.42578125" style="4" customWidth="1"/>
    <col min="770" max="770" width="6.85546875" style="4" customWidth="1"/>
    <col min="771" max="771" width="20" style="4" customWidth="1"/>
    <col min="772" max="772" width="8.28515625" style="4" customWidth="1"/>
    <col min="773" max="773" width="7.7109375" style="4" customWidth="1"/>
    <col min="774" max="779" width="7.28515625" style="4" customWidth="1"/>
    <col min="780" max="780" width="8.5703125" style="4" customWidth="1"/>
    <col min="781" max="1024" width="9.140625" style="4"/>
    <col min="1025" max="1025" width="10.42578125" style="4" customWidth="1"/>
    <col min="1026" max="1026" width="6.85546875" style="4" customWidth="1"/>
    <col min="1027" max="1027" width="20" style="4" customWidth="1"/>
    <col min="1028" max="1028" width="8.28515625" style="4" customWidth="1"/>
    <col min="1029" max="1029" width="7.7109375" style="4" customWidth="1"/>
    <col min="1030" max="1035" width="7.28515625" style="4" customWidth="1"/>
    <col min="1036" max="1036" width="8.5703125" style="4" customWidth="1"/>
    <col min="1037" max="1280" width="9.140625" style="4"/>
    <col min="1281" max="1281" width="10.42578125" style="4" customWidth="1"/>
    <col min="1282" max="1282" width="6.85546875" style="4" customWidth="1"/>
    <col min="1283" max="1283" width="20" style="4" customWidth="1"/>
    <col min="1284" max="1284" width="8.28515625" style="4" customWidth="1"/>
    <col min="1285" max="1285" width="7.7109375" style="4" customWidth="1"/>
    <col min="1286" max="1291" width="7.28515625" style="4" customWidth="1"/>
    <col min="1292" max="1292" width="8.5703125" style="4" customWidth="1"/>
    <col min="1293" max="1536" width="9.140625" style="4"/>
    <col min="1537" max="1537" width="10.42578125" style="4" customWidth="1"/>
    <col min="1538" max="1538" width="6.85546875" style="4" customWidth="1"/>
    <col min="1539" max="1539" width="20" style="4" customWidth="1"/>
    <col min="1540" max="1540" width="8.28515625" style="4" customWidth="1"/>
    <col min="1541" max="1541" width="7.7109375" style="4" customWidth="1"/>
    <col min="1542" max="1547" width="7.28515625" style="4" customWidth="1"/>
    <col min="1548" max="1548" width="8.5703125" style="4" customWidth="1"/>
    <col min="1549" max="1792" width="9.140625" style="4"/>
    <col min="1793" max="1793" width="10.42578125" style="4" customWidth="1"/>
    <col min="1794" max="1794" width="6.85546875" style="4" customWidth="1"/>
    <col min="1795" max="1795" width="20" style="4" customWidth="1"/>
    <col min="1796" max="1796" width="8.28515625" style="4" customWidth="1"/>
    <col min="1797" max="1797" width="7.7109375" style="4" customWidth="1"/>
    <col min="1798" max="1803" width="7.28515625" style="4" customWidth="1"/>
    <col min="1804" max="1804" width="8.5703125" style="4" customWidth="1"/>
    <col min="1805" max="2048" width="9.140625" style="4"/>
    <col min="2049" max="2049" width="10.42578125" style="4" customWidth="1"/>
    <col min="2050" max="2050" width="6.85546875" style="4" customWidth="1"/>
    <col min="2051" max="2051" width="20" style="4" customWidth="1"/>
    <col min="2052" max="2052" width="8.28515625" style="4" customWidth="1"/>
    <col min="2053" max="2053" width="7.7109375" style="4" customWidth="1"/>
    <col min="2054" max="2059" width="7.28515625" style="4" customWidth="1"/>
    <col min="2060" max="2060" width="8.5703125" style="4" customWidth="1"/>
    <col min="2061" max="2304" width="9.140625" style="4"/>
    <col min="2305" max="2305" width="10.42578125" style="4" customWidth="1"/>
    <col min="2306" max="2306" width="6.85546875" style="4" customWidth="1"/>
    <col min="2307" max="2307" width="20" style="4" customWidth="1"/>
    <col min="2308" max="2308" width="8.28515625" style="4" customWidth="1"/>
    <col min="2309" max="2309" width="7.7109375" style="4" customWidth="1"/>
    <col min="2310" max="2315" width="7.28515625" style="4" customWidth="1"/>
    <col min="2316" max="2316" width="8.5703125" style="4" customWidth="1"/>
    <col min="2317" max="2560" width="9.140625" style="4"/>
    <col min="2561" max="2561" width="10.42578125" style="4" customWidth="1"/>
    <col min="2562" max="2562" width="6.85546875" style="4" customWidth="1"/>
    <col min="2563" max="2563" width="20" style="4" customWidth="1"/>
    <col min="2564" max="2564" width="8.28515625" style="4" customWidth="1"/>
    <col min="2565" max="2565" width="7.7109375" style="4" customWidth="1"/>
    <col min="2566" max="2571" width="7.28515625" style="4" customWidth="1"/>
    <col min="2572" max="2572" width="8.5703125" style="4" customWidth="1"/>
    <col min="2573" max="2816" width="9.140625" style="4"/>
    <col min="2817" max="2817" width="10.42578125" style="4" customWidth="1"/>
    <col min="2818" max="2818" width="6.85546875" style="4" customWidth="1"/>
    <col min="2819" max="2819" width="20" style="4" customWidth="1"/>
    <col min="2820" max="2820" width="8.28515625" style="4" customWidth="1"/>
    <col min="2821" max="2821" width="7.7109375" style="4" customWidth="1"/>
    <col min="2822" max="2827" width="7.28515625" style="4" customWidth="1"/>
    <col min="2828" max="2828" width="8.5703125" style="4" customWidth="1"/>
    <col min="2829" max="3072" width="9.140625" style="4"/>
    <col min="3073" max="3073" width="10.42578125" style="4" customWidth="1"/>
    <col min="3074" max="3074" width="6.85546875" style="4" customWidth="1"/>
    <col min="3075" max="3075" width="20" style="4" customWidth="1"/>
    <col min="3076" max="3076" width="8.28515625" style="4" customWidth="1"/>
    <col min="3077" max="3077" width="7.7109375" style="4" customWidth="1"/>
    <col min="3078" max="3083" width="7.28515625" style="4" customWidth="1"/>
    <col min="3084" max="3084" width="8.5703125" style="4" customWidth="1"/>
    <col min="3085" max="3328" width="9.140625" style="4"/>
    <col min="3329" max="3329" width="10.42578125" style="4" customWidth="1"/>
    <col min="3330" max="3330" width="6.85546875" style="4" customWidth="1"/>
    <col min="3331" max="3331" width="20" style="4" customWidth="1"/>
    <col min="3332" max="3332" width="8.28515625" style="4" customWidth="1"/>
    <col min="3333" max="3333" width="7.7109375" style="4" customWidth="1"/>
    <col min="3334" max="3339" width="7.28515625" style="4" customWidth="1"/>
    <col min="3340" max="3340" width="8.5703125" style="4" customWidth="1"/>
    <col min="3341" max="3584" width="9.140625" style="4"/>
    <col min="3585" max="3585" width="10.42578125" style="4" customWidth="1"/>
    <col min="3586" max="3586" width="6.85546875" style="4" customWidth="1"/>
    <col min="3587" max="3587" width="20" style="4" customWidth="1"/>
    <col min="3588" max="3588" width="8.28515625" style="4" customWidth="1"/>
    <col min="3589" max="3589" width="7.7109375" style="4" customWidth="1"/>
    <col min="3590" max="3595" width="7.28515625" style="4" customWidth="1"/>
    <col min="3596" max="3596" width="8.5703125" style="4" customWidth="1"/>
    <col min="3597" max="3840" width="9.140625" style="4"/>
    <col min="3841" max="3841" width="10.42578125" style="4" customWidth="1"/>
    <col min="3842" max="3842" width="6.85546875" style="4" customWidth="1"/>
    <col min="3843" max="3843" width="20" style="4" customWidth="1"/>
    <col min="3844" max="3844" width="8.28515625" style="4" customWidth="1"/>
    <col min="3845" max="3845" width="7.7109375" style="4" customWidth="1"/>
    <col min="3846" max="3851" width="7.28515625" style="4" customWidth="1"/>
    <col min="3852" max="3852" width="8.5703125" style="4" customWidth="1"/>
    <col min="3853" max="4096" width="9.140625" style="4"/>
    <col min="4097" max="4097" width="10.42578125" style="4" customWidth="1"/>
    <col min="4098" max="4098" width="6.85546875" style="4" customWidth="1"/>
    <col min="4099" max="4099" width="20" style="4" customWidth="1"/>
    <col min="4100" max="4100" width="8.28515625" style="4" customWidth="1"/>
    <col min="4101" max="4101" width="7.7109375" style="4" customWidth="1"/>
    <col min="4102" max="4107" width="7.28515625" style="4" customWidth="1"/>
    <col min="4108" max="4108" width="8.5703125" style="4" customWidth="1"/>
    <col min="4109" max="4352" width="9.140625" style="4"/>
    <col min="4353" max="4353" width="10.42578125" style="4" customWidth="1"/>
    <col min="4354" max="4354" width="6.85546875" style="4" customWidth="1"/>
    <col min="4355" max="4355" width="20" style="4" customWidth="1"/>
    <col min="4356" max="4356" width="8.28515625" style="4" customWidth="1"/>
    <col min="4357" max="4357" width="7.7109375" style="4" customWidth="1"/>
    <col min="4358" max="4363" width="7.28515625" style="4" customWidth="1"/>
    <col min="4364" max="4364" width="8.5703125" style="4" customWidth="1"/>
    <col min="4365" max="4608" width="9.140625" style="4"/>
    <col min="4609" max="4609" width="10.42578125" style="4" customWidth="1"/>
    <col min="4610" max="4610" width="6.85546875" style="4" customWidth="1"/>
    <col min="4611" max="4611" width="20" style="4" customWidth="1"/>
    <col min="4612" max="4612" width="8.28515625" style="4" customWidth="1"/>
    <col min="4613" max="4613" width="7.7109375" style="4" customWidth="1"/>
    <col min="4614" max="4619" width="7.28515625" style="4" customWidth="1"/>
    <col min="4620" max="4620" width="8.5703125" style="4" customWidth="1"/>
    <col min="4621" max="4864" width="9.140625" style="4"/>
    <col min="4865" max="4865" width="10.42578125" style="4" customWidth="1"/>
    <col min="4866" max="4866" width="6.85546875" style="4" customWidth="1"/>
    <col min="4867" max="4867" width="20" style="4" customWidth="1"/>
    <col min="4868" max="4868" width="8.28515625" style="4" customWidth="1"/>
    <col min="4869" max="4869" width="7.7109375" style="4" customWidth="1"/>
    <col min="4870" max="4875" width="7.28515625" style="4" customWidth="1"/>
    <col min="4876" max="4876" width="8.5703125" style="4" customWidth="1"/>
    <col min="4877" max="5120" width="9.140625" style="4"/>
    <col min="5121" max="5121" width="10.42578125" style="4" customWidth="1"/>
    <col min="5122" max="5122" width="6.85546875" style="4" customWidth="1"/>
    <col min="5123" max="5123" width="20" style="4" customWidth="1"/>
    <col min="5124" max="5124" width="8.28515625" style="4" customWidth="1"/>
    <col min="5125" max="5125" width="7.7109375" style="4" customWidth="1"/>
    <col min="5126" max="5131" width="7.28515625" style="4" customWidth="1"/>
    <col min="5132" max="5132" width="8.5703125" style="4" customWidth="1"/>
    <col min="5133" max="5376" width="9.140625" style="4"/>
    <col min="5377" max="5377" width="10.42578125" style="4" customWidth="1"/>
    <col min="5378" max="5378" width="6.85546875" style="4" customWidth="1"/>
    <col min="5379" max="5379" width="20" style="4" customWidth="1"/>
    <col min="5380" max="5380" width="8.28515625" style="4" customWidth="1"/>
    <col min="5381" max="5381" width="7.7109375" style="4" customWidth="1"/>
    <col min="5382" max="5387" width="7.28515625" style="4" customWidth="1"/>
    <col min="5388" max="5388" width="8.5703125" style="4" customWidth="1"/>
    <col min="5389" max="5632" width="9.140625" style="4"/>
    <col min="5633" max="5633" width="10.42578125" style="4" customWidth="1"/>
    <col min="5634" max="5634" width="6.85546875" style="4" customWidth="1"/>
    <col min="5635" max="5635" width="20" style="4" customWidth="1"/>
    <col min="5636" max="5636" width="8.28515625" style="4" customWidth="1"/>
    <col min="5637" max="5637" width="7.7109375" style="4" customWidth="1"/>
    <col min="5638" max="5643" width="7.28515625" style="4" customWidth="1"/>
    <col min="5644" max="5644" width="8.5703125" style="4" customWidth="1"/>
    <col min="5645" max="5888" width="9.140625" style="4"/>
    <col min="5889" max="5889" width="10.42578125" style="4" customWidth="1"/>
    <col min="5890" max="5890" width="6.85546875" style="4" customWidth="1"/>
    <col min="5891" max="5891" width="20" style="4" customWidth="1"/>
    <col min="5892" max="5892" width="8.28515625" style="4" customWidth="1"/>
    <col min="5893" max="5893" width="7.7109375" style="4" customWidth="1"/>
    <col min="5894" max="5899" width="7.28515625" style="4" customWidth="1"/>
    <col min="5900" max="5900" width="8.5703125" style="4" customWidth="1"/>
    <col min="5901" max="6144" width="9.140625" style="4"/>
    <col min="6145" max="6145" width="10.42578125" style="4" customWidth="1"/>
    <col min="6146" max="6146" width="6.85546875" style="4" customWidth="1"/>
    <col min="6147" max="6147" width="20" style="4" customWidth="1"/>
    <col min="6148" max="6148" width="8.28515625" style="4" customWidth="1"/>
    <col min="6149" max="6149" width="7.7109375" style="4" customWidth="1"/>
    <col min="6150" max="6155" width="7.28515625" style="4" customWidth="1"/>
    <col min="6156" max="6156" width="8.5703125" style="4" customWidth="1"/>
    <col min="6157" max="6400" width="9.140625" style="4"/>
    <col min="6401" max="6401" width="10.42578125" style="4" customWidth="1"/>
    <col min="6402" max="6402" width="6.85546875" style="4" customWidth="1"/>
    <col min="6403" max="6403" width="20" style="4" customWidth="1"/>
    <col min="6404" max="6404" width="8.28515625" style="4" customWidth="1"/>
    <col min="6405" max="6405" width="7.7109375" style="4" customWidth="1"/>
    <col min="6406" max="6411" width="7.28515625" style="4" customWidth="1"/>
    <col min="6412" max="6412" width="8.5703125" style="4" customWidth="1"/>
    <col min="6413" max="6656" width="9.140625" style="4"/>
    <col min="6657" max="6657" width="10.42578125" style="4" customWidth="1"/>
    <col min="6658" max="6658" width="6.85546875" style="4" customWidth="1"/>
    <col min="6659" max="6659" width="20" style="4" customWidth="1"/>
    <col min="6660" max="6660" width="8.28515625" style="4" customWidth="1"/>
    <col min="6661" max="6661" width="7.7109375" style="4" customWidth="1"/>
    <col min="6662" max="6667" width="7.28515625" style="4" customWidth="1"/>
    <col min="6668" max="6668" width="8.5703125" style="4" customWidth="1"/>
    <col min="6669" max="6912" width="9.140625" style="4"/>
    <col min="6913" max="6913" width="10.42578125" style="4" customWidth="1"/>
    <col min="6914" max="6914" width="6.85546875" style="4" customWidth="1"/>
    <col min="6915" max="6915" width="20" style="4" customWidth="1"/>
    <col min="6916" max="6916" width="8.28515625" style="4" customWidth="1"/>
    <col min="6917" max="6917" width="7.7109375" style="4" customWidth="1"/>
    <col min="6918" max="6923" width="7.28515625" style="4" customWidth="1"/>
    <col min="6924" max="6924" width="8.5703125" style="4" customWidth="1"/>
    <col min="6925" max="7168" width="9.140625" style="4"/>
    <col min="7169" max="7169" width="10.42578125" style="4" customWidth="1"/>
    <col min="7170" max="7170" width="6.85546875" style="4" customWidth="1"/>
    <col min="7171" max="7171" width="20" style="4" customWidth="1"/>
    <col min="7172" max="7172" width="8.28515625" style="4" customWidth="1"/>
    <col min="7173" max="7173" width="7.7109375" style="4" customWidth="1"/>
    <col min="7174" max="7179" width="7.28515625" style="4" customWidth="1"/>
    <col min="7180" max="7180" width="8.5703125" style="4" customWidth="1"/>
    <col min="7181" max="7424" width="9.140625" style="4"/>
    <col min="7425" max="7425" width="10.42578125" style="4" customWidth="1"/>
    <col min="7426" max="7426" width="6.85546875" style="4" customWidth="1"/>
    <col min="7427" max="7427" width="20" style="4" customWidth="1"/>
    <col min="7428" max="7428" width="8.28515625" style="4" customWidth="1"/>
    <col min="7429" max="7429" width="7.7109375" style="4" customWidth="1"/>
    <col min="7430" max="7435" width="7.28515625" style="4" customWidth="1"/>
    <col min="7436" max="7436" width="8.5703125" style="4" customWidth="1"/>
    <col min="7437" max="7680" width="9.140625" style="4"/>
    <col min="7681" max="7681" width="10.42578125" style="4" customWidth="1"/>
    <col min="7682" max="7682" width="6.85546875" style="4" customWidth="1"/>
    <col min="7683" max="7683" width="20" style="4" customWidth="1"/>
    <col min="7684" max="7684" width="8.28515625" style="4" customWidth="1"/>
    <col min="7685" max="7685" width="7.7109375" style="4" customWidth="1"/>
    <col min="7686" max="7691" width="7.28515625" style="4" customWidth="1"/>
    <col min="7692" max="7692" width="8.5703125" style="4" customWidth="1"/>
    <col min="7693" max="7936" width="9.140625" style="4"/>
    <col min="7937" max="7937" width="10.42578125" style="4" customWidth="1"/>
    <col min="7938" max="7938" width="6.85546875" style="4" customWidth="1"/>
    <col min="7939" max="7939" width="20" style="4" customWidth="1"/>
    <col min="7940" max="7940" width="8.28515625" style="4" customWidth="1"/>
    <col min="7941" max="7941" width="7.7109375" style="4" customWidth="1"/>
    <col min="7942" max="7947" width="7.28515625" style="4" customWidth="1"/>
    <col min="7948" max="7948" width="8.5703125" style="4" customWidth="1"/>
    <col min="7949" max="8192" width="9.140625" style="4"/>
    <col min="8193" max="8193" width="10.42578125" style="4" customWidth="1"/>
    <col min="8194" max="8194" width="6.85546875" style="4" customWidth="1"/>
    <col min="8195" max="8195" width="20" style="4" customWidth="1"/>
    <col min="8196" max="8196" width="8.28515625" style="4" customWidth="1"/>
    <col min="8197" max="8197" width="7.7109375" style="4" customWidth="1"/>
    <col min="8198" max="8203" width="7.28515625" style="4" customWidth="1"/>
    <col min="8204" max="8204" width="8.5703125" style="4" customWidth="1"/>
    <col min="8205" max="8448" width="9.140625" style="4"/>
    <col min="8449" max="8449" width="10.42578125" style="4" customWidth="1"/>
    <col min="8450" max="8450" width="6.85546875" style="4" customWidth="1"/>
    <col min="8451" max="8451" width="20" style="4" customWidth="1"/>
    <col min="8452" max="8452" width="8.28515625" style="4" customWidth="1"/>
    <col min="8453" max="8453" width="7.7109375" style="4" customWidth="1"/>
    <col min="8454" max="8459" width="7.28515625" style="4" customWidth="1"/>
    <col min="8460" max="8460" width="8.5703125" style="4" customWidth="1"/>
    <col min="8461" max="8704" width="9.140625" style="4"/>
    <col min="8705" max="8705" width="10.42578125" style="4" customWidth="1"/>
    <col min="8706" max="8706" width="6.85546875" style="4" customWidth="1"/>
    <col min="8707" max="8707" width="20" style="4" customWidth="1"/>
    <col min="8708" max="8708" width="8.28515625" style="4" customWidth="1"/>
    <col min="8709" max="8709" width="7.7109375" style="4" customWidth="1"/>
    <col min="8710" max="8715" width="7.28515625" style="4" customWidth="1"/>
    <col min="8716" max="8716" width="8.5703125" style="4" customWidth="1"/>
    <col min="8717" max="8960" width="9.140625" style="4"/>
    <col min="8961" max="8961" width="10.42578125" style="4" customWidth="1"/>
    <col min="8962" max="8962" width="6.85546875" style="4" customWidth="1"/>
    <col min="8963" max="8963" width="20" style="4" customWidth="1"/>
    <col min="8964" max="8964" width="8.28515625" style="4" customWidth="1"/>
    <col min="8965" max="8965" width="7.7109375" style="4" customWidth="1"/>
    <col min="8966" max="8971" width="7.28515625" style="4" customWidth="1"/>
    <col min="8972" max="8972" width="8.5703125" style="4" customWidth="1"/>
    <col min="8973" max="9216" width="9.140625" style="4"/>
    <col min="9217" max="9217" width="10.42578125" style="4" customWidth="1"/>
    <col min="9218" max="9218" width="6.85546875" style="4" customWidth="1"/>
    <col min="9219" max="9219" width="20" style="4" customWidth="1"/>
    <col min="9220" max="9220" width="8.28515625" style="4" customWidth="1"/>
    <col min="9221" max="9221" width="7.7109375" style="4" customWidth="1"/>
    <col min="9222" max="9227" width="7.28515625" style="4" customWidth="1"/>
    <col min="9228" max="9228" width="8.5703125" style="4" customWidth="1"/>
    <col min="9229" max="9472" width="9.140625" style="4"/>
    <col min="9473" max="9473" width="10.42578125" style="4" customWidth="1"/>
    <col min="9474" max="9474" width="6.85546875" style="4" customWidth="1"/>
    <col min="9475" max="9475" width="20" style="4" customWidth="1"/>
    <col min="9476" max="9476" width="8.28515625" style="4" customWidth="1"/>
    <col min="9477" max="9477" width="7.7109375" style="4" customWidth="1"/>
    <col min="9478" max="9483" width="7.28515625" style="4" customWidth="1"/>
    <col min="9484" max="9484" width="8.5703125" style="4" customWidth="1"/>
    <col min="9485" max="9728" width="9.140625" style="4"/>
    <col min="9729" max="9729" width="10.42578125" style="4" customWidth="1"/>
    <col min="9730" max="9730" width="6.85546875" style="4" customWidth="1"/>
    <col min="9731" max="9731" width="20" style="4" customWidth="1"/>
    <col min="9732" max="9732" width="8.28515625" style="4" customWidth="1"/>
    <col min="9733" max="9733" width="7.7109375" style="4" customWidth="1"/>
    <col min="9734" max="9739" width="7.28515625" style="4" customWidth="1"/>
    <col min="9740" max="9740" width="8.5703125" style="4" customWidth="1"/>
    <col min="9741" max="9984" width="9.140625" style="4"/>
    <col min="9985" max="9985" width="10.42578125" style="4" customWidth="1"/>
    <col min="9986" max="9986" width="6.85546875" style="4" customWidth="1"/>
    <col min="9987" max="9987" width="20" style="4" customWidth="1"/>
    <col min="9988" max="9988" width="8.28515625" style="4" customWidth="1"/>
    <col min="9989" max="9989" width="7.7109375" style="4" customWidth="1"/>
    <col min="9990" max="9995" width="7.28515625" style="4" customWidth="1"/>
    <col min="9996" max="9996" width="8.5703125" style="4" customWidth="1"/>
    <col min="9997" max="10240" width="9.140625" style="4"/>
    <col min="10241" max="10241" width="10.42578125" style="4" customWidth="1"/>
    <col min="10242" max="10242" width="6.85546875" style="4" customWidth="1"/>
    <col min="10243" max="10243" width="20" style="4" customWidth="1"/>
    <col min="10244" max="10244" width="8.28515625" style="4" customWidth="1"/>
    <col min="10245" max="10245" width="7.7109375" style="4" customWidth="1"/>
    <col min="10246" max="10251" width="7.28515625" style="4" customWidth="1"/>
    <col min="10252" max="10252" width="8.5703125" style="4" customWidth="1"/>
    <col min="10253" max="10496" width="9.140625" style="4"/>
    <col min="10497" max="10497" width="10.42578125" style="4" customWidth="1"/>
    <col min="10498" max="10498" width="6.85546875" style="4" customWidth="1"/>
    <col min="10499" max="10499" width="20" style="4" customWidth="1"/>
    <col min="10500" max="10500" width="8.28515625" style="4" customWidth="1"/>
    <col min="10501" max="10501" width="7.7109375" style="4" customWidth="1"/>
    <col min="10502" max="10507" width="7.28515625" style="4" customWidth="1"/>
    <col min="10508" max="10508" width="8.5703125" style="4" customWidth="1"/>
    <col min="10509" max="10752" width="9.140625" style="4"/>
    <col min="10753" max="10753" width="10.42578125" style="4" customWidth="1"/>
    <col min="10754" max="10754" width="6.85546875" style="4" customWidth="1"/>
    <col min="10755" max="10755" width="20" style="4" customWidth="1"/>
    <col min="10756" max="10756" width="8.28515625" style="4" customWidth="1"/>
    <col min="10757" max="10757" width="7.7109375" style="4" customWidth="1"/>
    <col min="10758" max="10763" width="7.28515625" style="4" customWidth="1"/>
    <col min="10764" max="10764" width="8.5703125" style="4" customWidth="1"/>
    <col min="10765" max="11008" width="9.140625" style="4"/>
    <col min="11009" max="11009" width="10.42578125" style="4" customWidth="1"/>
    <col min="11010" max="11010" width="6.85546875" style="4" customWidth="1"/>
    <col min="11011" max="11011" width="20" style="4" customWidth="1"/>
    <col min="11012" max="11012" width="8.28515625" style="4" customWidth="1"/>
    <col min="11013" max="11013" width="7.7109375" style="4" customWidth="1"/>
    <col min="11014" max="11019" width="7.28515625" style="4" customWidth="1"/>
    <col min="11020" max="11020" width="8.5703125" style="4" customWidth="1"/>
    <col min="11021" max="11264" width="9.140625" style="4"/>
    <col min="11265" max="11265" width="10.42578125" style="4" customWidth="1"/>
    <col min="11266" max="11266" width="6.85546875" style="4" customWidth="1"/>
    <col min="11267" max="11267" width="20" style="4" customWidth="1"/>
    <col min="11268" max="11268" width="8.28515625" style="4" customWidth="1"/>
    <col min="11269" max="11269" width="7.7109375" style="4" customWidth="1"/>
    <col min="11270" max="11275" width="7.28515625" style="4" customWidth="1"/>
    <col min="11276" max="11276" width="8.5703125" style="4" customWidth="1"/>
    <col min="11277" max="11520" width="9.140625" style="4"/>
    <col min="11521" max="11521" width="10.42578125" style="4" customWidth="1"/>
    <col min="11522" max="11522" width="6.85546875" style="4" customWidth="1"/>
    <col min="11523" max="11523" width="20" style="4" customWidth="1"/>
    <col min="11524" max="11524" width="8.28515625" style="4" customWidth="1"/>
    <col min="11525" max="11525" width="7.7109375" style="4" customWidth="1"/>
    <col min="11526" max="11531" width="7.28515625" style="4" customWidth="1"/>
    <col min="11532" max="11532" width="8.5703125" style="4" customWidth="1"/>
    <col min="11533" max="11776" width="9.140625" style="4"/>
    <col min="11777" max="11777" width="10.42578125" style="4" customWidth="1"/>
    <col min="11778" max="11778" width="6.85546875" style="4" customWidth="1"/>
    <col min="11779" max="11779" width="20" style="4" customWidth="1"/>
    <col min="11780" max="11780" width="8.28515625" style="4" customWidth="1"/>
    <col min="11781" max="11781" width="7.7109375" style="4" customWidth="1"/>
    <col min="11782" max="11787" width="7.28515625" style="4" customWidth="1"/>
    <col min="11788" max="11788" width="8.5703125" style="4" customWidth="1"/>
    <col min="11789" max="12032" width="9.140625" style="4"/>
    <col min="12033" max="12033" width="10.42578125" style="4" customWidth="1"/>
    <col min="12034" max="12034" width="6.85546875" style="4" customWidth="1"/>
    <col min="12035" max="12035" width="20" style="4" customWidth="1"/>
    <col min="12036" max="12036" width="8.28515625" style="4" customWidth="1"/>
    <col min="12037" max="12037" width="7.7109375" style="4" customWidth="1"/>
    <col min="12038" max="12043" width="7.28515625" style="4" customWidth="1"/>
    <col min="12044" max="12044" width="8.5703125" style="4" customWidth="1"/>
    <col min="12045" max="12288" width="9.140625" style="4"/>
    <col min="12289" max="12289" width="10.42578125" style="4" customWidth="1"/>
    <col min="12290" max="12290" width="6.85546875" style="4" customWidth="1"/>
    <col min="12291" max="12291" width="20" style="4" customWidth="1"/>
    <col min="12292" max="12292" width="8.28515625" style="4" customWidth="1"/>
    <col min="12293" max="12293" width="7.7109375" style="4" customWidth="1"/>
    <col min="12294" max="12299" width="7.28515625" style="4" customWidth="1"/>
    <col min="12300" max="12300" width="8.5703125" style="4" customWidth="1"/>
    <col min="12301" max="12544" width="9.140625" style="4"/>
    <col min="12545" max="12545" width="10.42578125" style="4" customWidth="1"/>
    <col min="12546" max="12546" width="6.85546875" style="4" customWidth="1"/>
    <col min="12547" max="12547" width="20" style="4" customWidth="1"/>
    <col min="12548" max="12548" width="8.28515625" style="4" customWidth="1"/>
    <col min="12549" max="12549" width="7.7109375" style="4" customWidth="1"/>
    <col min="12550" max="12555" width="7.28515625" style="4" customWidth="1"/>
    <col min="12556" max="12556" width="8.5703125" style="4" customWidth="1"/>
    <col min="12557" max="12800" width="9.140625" style="4"/>
    <col min="12801" max="12801" width="10.42578125" style="4" customWidth="1"/>
    <col min="12802" max="12802" width="6.85546875" style="4" customWidth="1"/>
    <col min="12803" max="12803" width="20" style="4" customWidth="1"/>
    <col min="12804" max="12804" width="8.28515625" style="4" customWidth="1"/>
    <col min="12805" max="12805" width="7.7109375" style="4" customWidth="1"/>
    <col min="12806" max="12811" width="7.28515625" style="4" customWidth="1"/>
    <col min="12812" max="12812" width="8.5703125" style="4" customWidth="1"/>
    <col min="12813" max="13056" width="9.140625" style="4"/>
    <col min="13057" max="13057" width="10.42578125" style="4" customWidth="1"/>
    <col min="13058" max="13058" width="6.85546875" style="4" customWidth="1"/>
    <col min="13059" max="13059" width="20" style="4" customWidth="1"/>
    <col min="13060" max="13060" width="8.28515625" style="4" customWidth="1"/>
    <col min="13061" max="13061" width="7.7109375" style="4" customWidth="1"/>
    <col min="13062" max="13067" width="7.28515625" style="4" customWidth="1"/>
    <col min="13068" max="13068" width="8.5703125" style="4" customWidth="1"/>
    <col min="13069" max="13312" width="9.140625" style="4"/>
    <col min="13313" max="13313" width="10.42578125" style="4" customWidth="1"/>
    <col min="13314" max="13314" width="6.85546875" style="4" customWidth="1"/>
    <col min="13315" max="13315" width="20" style="4" customWidth="1"/>
    <col min="13316" max="13316" width="8.28515625" style="4" customWidth="1"/>
    <col min="13317" max="13317" width="7.7109375" style="4" customWidth="1"/>
    <col min="13318" max="13323" width="7.28515625" style="4" customWidth="1"/>
    <col min="13324" max="13324" width="8.5703125" style="4" customWidth="1"/>
    <col min="13325" max="13568" width="9.140625" style="4"/>
    <col min="13569" max="13569" width="10.42578125" style="4" customWidth="1"/>
    <col min="13570" max="13570" width="6.85546875" style="4" customWidth="1"/>
    <col min="13571" max="13571" width="20" style="4" customWidth="1"/>
    <col min="13572" max="13572" width="8.28515625" style="4" customWidth="1"/>
    <col min="13573" max="13573" width="7.7109375" style="4" customWidth="1"/>
    <col min="13574" max="13579" width="7.28515625" style="4" customWidth="1"/>
    <col min="13580" max="13580" width="8.5703125" style="4" customWidth="1"/>
    <col min="13581" max="13824" width="9.140625" style="4"/>
    <col min="13825" max="13825" width="10.42578125" style="4" customWidth="1"/>
    <col min="13826" max="13826" width="6.85546875" style="4" customWidth="1"/>
    <col min="13827" max="13827" width="20" style="4" customWidth="1"/>
    <col min="13828" max="13828" width="8.28515625" style="4" customWidth="1"/>
    <col min="13829" max="13829" width="7.7109375" style="4" customWidth="1"/>
    <col min="13830" max="13835" width="7.28515625" style="4" customWidth="1"/>
    <col min="13836" max="13836" width="8.5703125" style="4" customWidth="1"/>
    <col min="13837" max="14080" width="9.140625" style="4"/>
    <col min="14081" max="14081" width="10.42578125" style="4" customWidth="1"/>
    <col min="14082" max="14082" width="6.85546875" style="4" customWidth="1"/>
    <col min="14083" max="14083" width="20" style="4" customWidth="1"/>
    <col min="14084" max="14084" width="8.28515625" style="4" customWidth="1"/>
    <col min="14085" max="14085" width="7.7109375" style="4" customWidth="1"/>
    <col min="14086" max="14091" width="7.28515625" style="4" customWidth="1"/>
    <col min="14092" max="14092" width="8.5703125" style="4" customWidth="1"/>
    <col min="14093" max="14336" width="9.140625" style="4"/>
    <col min="14337" max="14337" width="10.42578125" style="4" customWidth="1"/>
    <col min="14338" max="14338" width="6.85546875" style="4" customWidth="1"/>
    <col min="14339" max="14339" width="20" style="4" customWidth="1"/>
    <col min="14340" max="14340" width="8.28515625" style="4" customWidth="1"/>
    <col min="14341" max="14341" width="7.7109375" style="4" customWidth="1"/>
    <col min="14342" max="14347" width="7.28515625" style="4" customWidth="1"/>
    <col min="14348" max="14348" width="8.5703125" style="4" customWidth="1"/>
    <col min="14349" max="14592" width="9.140625" style="4"/>
    <col min="14593" max="14593" width="10.42578125" style="4" customWidth="1"/>
    <col min="14594" max="14594" width="6.85546875" style="4" customWidth="1"/>
    <col min="14595" max="14595" width="20" style="4" customWidth="1"/>
    <col min="14596" max="14596" width="8.28515625" style="4" customWidth="1"/>
    <col min="14597" max="14597" width="7.7109375" style="4" customWidth="1"/>
    <col min="14598" max="14603" width="7.28515625" style="4" customWidth="1"/>
    <col min="14604" max="14604" width="8.5703125" style="4" customWidth="1"/>
    <col min="14605" max="14848" width="9.140625" style="4"/>
    <col min="14849" max="14849" width="10.42578125" style="4" customWidth="1"/>
    <col min="14850" max="14850" width="6.85546875" style="4" customWidth="1"/>
    <col min="14851" max="14851" width="20" style="4" customWidth="1"/>
    <col min="14852" max="14852" width="8.28515625" style="4" customWidth="1"/>
    <col min="14853" max="14853" width="7.7109375" style="4" customWidth="1"/>
    <col min="14854" max="14859" width="7.28515625" style="4" customWidth="1"/>
    <col min="14860" max="14860" width="8.5703125" style="4" customWidth="1"/>
    <col min="14861" max="15104" width="9.140625" style="4"/>
    <col min="15105" max="15105" width="10.42578125" style="4" customWidth="1"/>
    <col min="15106" max="15106" width="6.85546875" style="4" customWidth="1"/>
    <col min="15107" max="15107" width="20" style="4" customWidth="1"/>
    <col min="15108" max="15108" width="8.28515625" style="4" customWidth="1"/>
    <col min="15109" max="15109" width="7.7109375" style="4" customWidth="1"/>
    <col min="15110" max="15115" width="7.28515625" style="4" customWidth="1"/>
    <col min="15116" max="15116" width="8.5703125" style="4" customWidth="1"/>
    <col min="15117" max="15360" width="9.140625" style="4"/>
    <col min="15361" max="15361" width="10.42578125" style="4" customWidth="1"/>
    <col min="15362" max="15362" width="6.85546875" style="4" customWidth="1"/>
    <col min="15363" max="15363" width="20" style="4" customWidth="1"/>
    <col min="15364" max="15364" width="8.28515625" style="4" customWidth="1"/>
    <col min="15365" max="15365" width="7.7109375" style="4" customWidth="1"/>
    <col min="15366" max="15371" width="7.28515625" style="4" customWidth="1"/>
    <col min="15372" max="15372" width="8.5703125" style="4" customWidth="1"/>
    <col min="15373" max="15616" width="9.140625" style="4"/>
    <col min="15617" max="15617" width="10.42578125" style="4" customWidth="1"/>
    <col min="15618" max="15618" width="6.85546875" style="4" customWidth="1"/>
    <col min="15619" max="15619" width="20" style="4" customWidth="1"/>
    <col min="15620" max="15620" width="8.28515625" style="4" customWidth="1"/>
    <col min="15621" max="15621" width="7.7109375" style="4" customWidth="1"/>
    <col min="15622" max="15627" width="7.28515625" style="4" customWidth="1"/>
    <col min="15628" max="15628" width="8.5703125" style="4" customWidth="1"/>
    <col min="15629" max="15872" width="9.140625" style="4"/>
    <col min="15873" max="15873" width="10.42578125" style="4" customWidth="1"/>
    <col min="15874" max="15874" width="6.85546875" style="4" customWidth="1"/>
    <col min="15875" max="15875" width="20" style="4" customWidth="1"/>
    <col min="15876" max="15876" width="8.28515625" style="4" customWidth="1"/>
    <col min="15877" max="15877" width="7.7109375" style="4" customWidth="1"/>
    <col min="15878" max="15883" width="7.28515625" style="4" customWidth="1"/>
    <col min="15884" max="15884" width="8.5703125" style="4" customWidth="1"/>
    <col min="15885" max="16128" width="9.140625" style="4"/>
    <col min="16129" max="16129" width="10.42578125" style="4" customWidth="1"/>
    <col min="16130" max="16130" width="6.85546875" style="4" customWidth="1"/>
    <col min="16131" max="16131" width="20" style="4" customWidth="1"/>
    <col min="16132" max="16132" width="8.28515625" style="4" customWidth="1"/>
    <col min="16133" max="16133" width="7.7109375" style="4" customWidth="1"/>
    <col min="16134" max="16139" width="7.28515625" style="4" customWidth="1"/>
    <col min="16140" max="16140" width="8.5703125" style="4" customWidth="1"/>
    <col min="16141" max="16384" width="9.140625" style="4"/>
  </cols>
  <sheetData>
    <row r="1" spans="1:12" ht="20.25" customHeight="1">
      <c r="A1" s="1" t="s">
        <v>0</v>
      </c>
      <c r="B1" s="1"/>
      <c r="C1" s="1" t="s">
        <v>1</v>
      </c>
      <c r="D1" s="2"/>
      <c r="E1" s="2"/>
      <c r="F1" s="2"/>
      <c r="G1" s="2"/>
      <c r="H1" s="2"/>
      <c r="I1" s="2"/>
      <c r="J1" s="2"/>
      <c r="K1" s="2"/>
      <c r="L1" s="3" t="s">
        <v>2</v>
      </c>
    </row>
    <row r="2" spans="1:12" ht="15" customHeight="1">
      <c r="A2" s="1" t="s">
        <v>3</v>
      </c>
      <c r="B2" s="1" t="s">
        <v>4</v>
      </c>
      <c r="C2" s="199" t="s">
        <v>236</v>
      </c>
      <c r="D2" s="199"/>
      <c r="E2" s="199"/>
      <c r="F2" s="199"/>
      <c r="G2" s="199"/>
      <c r="H2" s="199"/>
      <c r="I2" s="199"/>
      <c r="J2" s="5"/>
      <c r="K2" s="6"/>
      <c r="L2" s="6"/>
    </row>
    <row r="3" spans="1:12" ht="17.25" customHeight="1">
      <c r="A3" s="7" t="s">
        <v>5</v>
      </c>
      <c r="B3" s="8" t="s">
        <v>6</v>
      </c>
      <c r="E3" s="10"/>
      <c r="F3" s="10"/>
      <c r="G3" s="10"/>
      <c r="H3" s="10"/>
      <c r="I3" s="10"/>
      <c r="J3" s="10"/>
      <c r="K3" s="10"/>
      <c r="L3" s="10"/>
    </row>
    <row r="4" spans="1:12" ht="17.25" customHeight="1">
      <c r="A4" s="7"/>
      <c r="B4" s="8"/>
      <c r="E4" s="10"/>
      <c r="F4" s="10"/>
      <c r="G4" s="10"/>
      <c r="H4" s="10"/>
      <c r="I4" s="10"/>
      <c r="J4" s="10"/>
      <c r="K4" s="10"/>
      <c r="L4" s="10"/>
    </row>
    <row r="5" spans="1:12" ht="17.25" customHeight="1">
      <c r="A5" s="200" t="s">
        <v>7</v>
      </c>
      <c r="B5" s="201"/>
      <c r="C5" s="202"/>
      <c r="D5" s="11">
        <v>1</v>
      </c>
      <c r="E5" s="12">
        <v>2020</v>
      </c>
      <c r="F5" s="12">
        <v>2019</v>
      </c>
      <c r="G5" s="12">
        <v>2018</v>
      </c>
      <c r="H5" s="12">
        <v>2017</v>
      </c>
      <c r="I5" s="12">
        <v>2016</v>
      </c>
      <c r="J5" s="12">
        <v>2015</v>
      </c>
      <c r="K5" s="12">
        <v>2014</v>
      </c>
      <c r="L5" s="13" t="s">
        <v>8</v>
      </c>
    </row>
    <row r="6" spans="1:12" ht="17.25" customHeight="1">
      <c r="A6" s="203" t="s">
        <v>9</v>
      </c>
      <c r="B6" s="203"/>
      <c r="C6" s="203"/>
      <c r="D6" s="11">
        <v>2</v>
      </c>
      <c r="E6" s="14" t="s">
        <v>10</v>
      </c>
      <c r="F6" s="14" t="s">
        <v>11</v>
      </c>
      <c r="G6" s="14" t="s">
        <v>12</v>
      </c>
      <c r="H6" s="14" t="s">
        <v>13</v>
      </c>
      <c r="I6" s="14" t="s">
        <v>14</v>
      </c>
      <c r="J6" s="14" t="s">
        <v>15</v>
      </c>
      <c r="K6" s="14" t="s">
        <v>16</v>
      </c>
      <c r="L6" s="14" t="s">
        <v>17</v>
      </c>
    </row>
    <row r="7" spans="1:12" ht="17.25" customHeight="1">
      <c r="A7" s="15" t="s">
        <v>18</v>
      </c>
      <c r="B7" s="15"/>
      <c r="C7" s="15"/>
      <c r="D7" s="11">
        <v>3</v>
      </c>
      <c r="E7" s="16"/>
      <c r="F7" s="16"/>
      <c r="G7" s="16"/>
      <c r="H7" s="16"/>
      <c r="I7" s="16"/>
      <c r="J7" s="16"/>
      <c r="K7" s="16"/>
      <c r="L7" s="16">
        <f>SUM(E7:J7)</f>
        <v>0</v>
      </c>
    </row>
    <row r="8" spans="1:12" ht="17.25" customHeight="1">
      <c r="A8" s="204" t="s">
        <v>19</v>
      </c>
      <c r="B8" s="206" t="s">
        <v>20</v>
      </c>
      <c r="C8" s="206"/>
      <c r="D8" s="11">
        <v>4</v>
      </c>
      <c r="E8" s="16"/>
      <c r="F8" s="16"/>
      <c r="G8" s="16"/>
      <c r="H8" s="16"/>
      <c r="I8" s="16"/>
      <c r="J8" s="16"/>
      <c r="K8" s="16"/>
      <c r="L8" s="16">
        <f t="shared" ref="L8:L16" si="0">SUM(E8:J8)</f>
        <v>0</v>
      </c>
    </row>
    <row r="9" spans="1:12" ht="17.25" customHeight="1">
      <c r="A9" s="205"/>
      <c r="B9" s="206" t="s">
        <v>21</v>
      </c>
      <c r="C9" s="206"/>
      <c r="D9" s="11">
        <v>5</v>
      </c>
      <c r="E9" s="16"/>
      <c r="F9" s="16"/>
      <c r="G9" s="16"/>
      <c r="H9" s="16"/>
      <c r="I9" s="16"/>
      <c r="J9" s="16"/>
      <c r="K9" s="16"/>
      <c r="L9" s="16">
        <f t="shared" si="0"/>
        <v>0</v>
      </c>
    </row>
    <row r="10" spans="1:12" ht="17.25" customHeight="1">
      <c r="A10" s="207" t="s">
        <v>22</v>
      </c>
      <c r="B10" s="206" t="s">
        <v>23</v>
      </c>
      <c r="C10" s="206"/>
      <c r="D10" s="11">
        <v>6</v>
      </c>
      <c r="E10" s="16"/>
      <c r="F10" s="16"/>
      <c r="G10" s="16"/>
      <c r="H10" s="16"/>
      <c r="I10" s="16"/>
      <c r="J10" s="16"/>
      <c r="K10" s="16"/>
      <c r="L10" s="16">
        <f t="shared" si="0"/>
        <v>0</v>
      </c>
    </row>
    <row r="11" spans="1:12" ht="17.25" customHeight="1">
      <c r="A11" s="208"/>
      <c r="B11" s="206" t="s">
        <v>24</v>
      </c>
      <c r="C11" s="206"/>
      <c r="D11" s="11">
        <v>7</v>
      </c>
      <c r="E11" s="16"/>
      <c r="F11" s="16"/>
      <c r="G11" s="16"/>
      <c r="H11" s="16"/>
      <c r="I11" s="16"/>
      <c r="J11" s="16"/>
      <c r="K11" s="16"/>
      <c r="L11" s="16">
        <f t="shared" si="0"/>
        <v>0</v>
      </c>
    </row>
    <row r="12" spans="1:12" ht="17.25" customHeight="1">
      <c r="A12" s="208"/>
      <c r="B12" s="206" t="s">
        <v>25</v>
      </c>
      <c r="C12" s="206"/>
      <c r="D12" s="11">
        <v>8</v>
      </c>
      <c r="E12" s="17"/>
      <c r="F12" s="17"/>
      <c r="G12" s="17"/>
      <c r="H12" s="17"/>
      <c r="I12" s="17"/>
      <c r="J12" s="17"/>
      <c r="K12" s="17"/>
      <c r="L12" s="16">
        <f t="shared" si="0"/>
        <v>0</v>
      </c>
    </row>
    <row r="13" spans="1:12" ht="17.25" customHeight="1">
      <c r="A13" s="209" t="s">
        <v>26</v>
      </c>
      <c r="B13" s="209"/>
      <c r="C13" s="210"/>
      <c r="D13" s="69">
        <v>9</v>
      </c>
      <c r="E13" s="70">
        <f>E7-E10</f>
        <v>0</v>
      </c>
      <c r="F13" s="70">
        <f t="shared" ref="F13:K13" si="1">F7-F10</f>
        <v>0</v>
      </c>
      <c r="G13" s="70">
        <f t="shared" si="1"/>
        <v>0</v>
      </c>
      <c r="H13" s="70">
        <f t="shared" si="1"/>
        <v>0</v>
      </c>
      <c r="I13" s="70">
        <f t="shared" si="1"/>
        <v>0</v>
      </c>
      <c r="J13" s="70">
        <f t="shared" si="1"/>
        <v>0</v>
      </c>
      <c r="K13" s="70">
        <f t="shared" si="1"/>
        <v>0</v>
      </c>
      <c r="L13" s="70">
        <f>L7-L10</f>
        <v>0</v>
      </c>
    </row>
    <row r="14" spans="1:12" ht="17.25" customHeight="1">
      <c r="A14" s="198" t="s">
        <v>27</v>
      </c>
      <c r="B14" s="198"/>
      <c r="C14" s="198"/>
      <c r="D14" s="11">
        <v>10</v>
      </c>
      <c r="E14" s="16"/>
      <c r="F14" s="16"/>
      <c r="G14" s="16"/>
      <c r="H14" s="16"/>
      <c r="I14" s="16"/>
      <c r="J14" s="16"/>
      <c r="K14" s="16"/>
      <c r="L14" s="16">
        <f t="shared" si="0"/>
        <v>0</v>
      </c>
    </row>
    <row r="15" spans="1:12" ht="17.25" customHeight="1">
      <c r="A15" s="198" t="s">
        <v>138</v>
      </c>
      <c r="B15" s="198"/>
      <c r="C15" s="198"/>
      <c r="D15" s="11">
        <v>11</v>
      </c>
      <c r="E15" s="16"/>
      <c r="F15" s="16"/>
      <c r="G15" s="16"/>
      <c r="H15" s="16"/>
      <c r="I15" s="16"/>
      <c r="J15" s="16"/>
      <c r="K15" s="16"/>
      <c r="L15" s="16">
        <f t="shared" si="0"/>
        <v>0</v>
      </c>
    </row>
    <row r="16" spans="1:12" ht="17.25" customHeight="1">
      <c r="A16" s="211" t="s">
        <v>139</v>
      </c>
      <c r="B16" s="211"/>
      <c r="C16" s="211"/>
      <c r="D16" s="11">
        <v>12</v>
      </c>
      <c r="E16" s="16"/>
      <c r="F16" s="16"/>
      <c r="G16" s="16"/>
      <c r="H16" s="16"/>
      <c r="I16" s="16"/>
      <c r="J16" s="16"/>
      <c r="K16" s="16"/>
      <c r="L16" s="16">
        <f t="shared" si="0"/>
        <v>0</v>
      </c>
    </row>
    <row r="17" spans="1:12" ht="17.25" customHeight="1">
      <c r="A17" s="212" t="s">
        <v>28</v>
      </c>
      <c r="B17" s="212"/>
      <c r="C17" s="212"/>
      <c r="D17" s="69">
        <v>13</v>
      </c>
      <c r="E17" s="71" t="e">
        <f>E14/E13*100</f>
        <v>#DIV/0!</v>
      </c>
      <c r="F17" s="71" t="e">
        <f t="shared" ref="F17:L17" si="2">F14/F13*100</f>
        <v>#DIV/0!</v>
      </c>
      <c r="G17" s="71" t="e">
        <f t="shared" si="2"/>
        <v>#DIV/0!</v>
      </c>
      <c r="H17" s="71" t="e">
        <f t="shared" si="2"/>
        <v>#DIV/0!</v>
      </c>
      <c r="I17" s="71" t="e">
        <f t="shared" si="2"/>
        <v>#DIV/0!</v>
      </c>
      <c r="J17" s="71" t="e">
        <f t="shared" si="2"/>
        <v>#DIV/0!</v>
      </c>
      <c r="K17" s="71" t="e">
        <f t="shared" si="2"/>
        <v>#DIV/0!</v>
      </c>
      <c r="L17" s="71" t="e">
        <f t="shared" si="2"/>
        <v>#DIV/0!</v>
      </c>
    </row>
    <row r="18" spans="1:12" ht="17.25" customHeight="1">
      <c r="A18" s="213" t="s">
        <v>29</v>
      </c>
      <c r="B18" s="214" t="s">
        <v>20</v>
      </c>
      <c r="C18" s="215"/>
      <c r="D18" s="11">
        <v>14</v>
      </c>
      <c r="E18" s="17"/>
      <c r="F18" s="17"/>
      <c r="G18" s="17"/>
      <c r="H18" s="17"/>
      <c r="I18" s="17"/>
      <c r="J18" s="17"/>
      <c r="K18" s="17"/>
      <c r="L18" s="16">
        <f>SUM(E18:J18)</f>
        <v>0</v>
      </c>
    </row>
    <row r="19" spans="1:12" ht="17.25" customHeight="1">
      <c r="A19" s="213"/>
      <c r="B19" s="216" t="s">
        <v>21</v>
      </c>
      <c r="C19" s="217"/>
      <c r="D19" s="11">
        <v>15</v>
      </c>
      <c r="E19" s="17"/>
      <c r="F19" s="17"/>
      <c r="G19" s="17"/>
      <c r="H19" s="17"/>
      <c r="I19" s="17"/>
      <c r="J19" s="17"/>
      <c r="K19" s="17"/>
      <c r="L19" s="16">
        <f t="shared" ref="L19:L22" si="3">SUM(E19:J19)</f>
        <v>0</v>
      </c>
    </row>
    <row r="20" spans="1:12" ht="17.25" customHeight="1">
      <c r="A20" s="213"/>
      <c r="B20" s="218" t="s">
        <v>30</v>
      </c>
      <c r="C20" s="219"/>
      <c r="D20" s="11">
        <v>16</v>
      </c>
      <c r="E20" s="17"/>
      <c r="F20" s="17"/>
      <c r="G20" s="17"/>
      <c r="H20" s="17"/>
      <c r="I20" s="17"/>
      <c r="J20" s="17"/>
      <c r="K20" s="17"/>
      <c r="L20" s="16">
        <f t="shared" si="3"/>
        <v>0</v>
      </c>
    </row>
    <row r="21" spans="1:12" ht="17.25" customHeight="1">
      <c r="A21" s="221" t="s">
        <v>31</v>
      </c>
      <c r="B21" s="222"/>
      <c r="C21" s="223"/>
      <c r="D21" s="11">
        <v>17</v>
      </c>
      <c r="E21" s="17"/>
      <c r="F21" s="17"/>
      <c r="G21" s="17"/>
      <c r="H21" s="17"/>
      <c r="I21" s="17"/>
      <c r="J21" s="17"/>
      <c r="K21" s="17"/>
      <c r="L21" s="16">
        <f t="shared" si="3"/>
        <v>0</v>
      </c>
    </row>
    <row r="22" spans="1:12" ht="17.25" customHeight="1">
      <c r="A22" s="19" t="s">
        <v>32</v>
      </c>
      <c r="B22" s="19"/>
      <c r="C22" s="19"/>
      <c r="D22" s="11">
        <v>18</v>
      </c>
      <c r="E22" s="16"/>
      <c r="F22" s="16"/>
      <c r="G22" s="16"/>
      <c r="H22" s="16"/>
      <c r="I22" s="16"/>
      <c r="J22" s="16"/>
      <c r="K22" s="16"/>
      <c r="L22" s="16">
        <f t="shared" si="3"/>
        <v>0</v>
      </c>
    </row>
    <row r="23" spans="1:12" ht="17.25" customHeight="1">
      <c r="A23" s="212" t="s">
        <v>33</v>
      </c>
      <c r="B23" s="212"/>
      <c r="C23" s="212"/>
      <c r="D23" s="69">
        <v>19</v>
      </c>
      <c r="E23" s="70" t="e">
        <f>E22/E14*100</f>
        <v>#DIV/0!</v>
      </c>
      <c r="F23" s="70" t="e">
        <f t="shared" ref="F23:L23" si="4">F22/F14*100</f>
        <v>#DIV/0!</v>
      </c>
      <c r="G23" s="70" t="e">
        <f t="shared" si="4"/>
        <v>#DIV/0!</v>
      </c>
      <c r="H23" s="70" t="e">
        <f t="shared" si="4"/>
        <v>#DIV/0!</v>
      </c>
      <c r="I23" s="70" t="e">
        <f t="shared" si="4"/>
        <v>#DIV/0!</v>
      </c>
      <c r="J23" s="70" t="e">
        <f t="shared" si="4"/>
        <v>#DIV/0!</v>
      </c>
      <c r="K23" s="70" t="e">
        <f t="shared" si="4"/>
        <v>#DIV/0!</v>
      </c>
      <c r="L23" s="70" t="e">
        <f t="shared" si="4"/>
        <v>#DIV/0!</v>
      </c>
    </row>
    <row r="24" spans="1:12" ht="17.25" customHeight="1">
      <c r="A24" s="232" t="s">
        <v>34</v>
      </c>
      <c r="B24" s="233"/>
      <c r="C24" s="234"/>
      <c r="D24" s="11">
        <v>20</v>
      </c>
      <c r="E24" s="17"/>
      <c r="F24" s="17"/>
      <c r="G24" s="17"/>
      <c r="H24" s="17"/>
      <c r="I24" s="17"/>
      <c r="J24" s="17"/>
      <c r="K24" s="17"/>
      <c r="L24" s="16">
        <f>SUM(E24:K24)</f>
        <v>0</v>
      </c>
    </row>
    <row r="25" spans="1:12" ht="17.25" customHeight="1">
      <c r="A25" s="232" t="s">
        <v>35</v>
      </c>
      <c r="B25" s="233"/>
      <c r="C25" s="234"/>
      <c r="D25" s="11">
        <v>21</v>
      </c>
      <c r="E25" s="17"/>
      <c r="F25" s="17"/>
      <c r="G25" s="17"/>
      <c r="H25" s="17"/>
      <c r="I25" s="17"/>
      <c r="J25" s="17"/>
      <c r="K25" s="17"/>
      <c r="L25" s="16">
        <f t="shared" ref="L25:L26" si="5">SUM(E25:K25)</f>
        <v>0</v>
      </c>
    </row>
    <row r="26" spans="1:12" ht="17.25" customHeight="1">
      <c r="A26" s="232" t="s">
        <v>36</v>
      </c>
      <c r="B26" s="233"/>
      <c r="C26" s="234"/>
      <c r="D26" s="11">
        <v>22</v>
      </c>
      <c r="E26" s="17"/>
      <c r="F26" s="17"/>
      <c r="G26" s="17"/>
      <c r="H26" s="17"/>
      <c r="I26" s="17"/>
      <c r="J26" s="17"/>
      <c r="K26" s="17"/>
      <c r="L26" s="16">
        <f t="shared" si="5"/>
        <v>0</v>
      </c>
    </row>
    <row r="27" spans="1:12" ht="17.25" customHeight="1">
      <c r="A27" s="211" t="s">
        <v>37</v>
      </c>
      <c r="B27" s="211"/>
      <c r="C27" s="211"/>
      <c r="D27" s="11">
        <v>23</v>
      </c>
      <c r="E27" s="16"/>
      <c r="F27" s="16"/>
      <c r="G27" s="16"/>
      <c r="H27" s="16"/>
      <c r="I27" s="16"/>
      <c r="J27" s="16"/>
      <c r="K27" s="16"/>
      <c r="L27" s="16"/>
    </row>
    <row r="28" spans="1:12" ht="17.25" customHeight="1">
      <c r="A28" s="198" t="s">
        <v>38</v>
      </c>
      <c r="B28" s="198"/>
      <c r="C28" s="198"/>
      <c r="D28" s="11">
        <v>24</v>
      </c>
      <c r="E28" s="17"/>
      <c r="F28" s="17"/>
      <c r="G28" s="17"/>
      <c r="H28" s="17"/>
      <c r="I28" s="17"/>
      <c r="J28" s="17"/>
      <c r="K28" s="70" t="e">
        <f>K27/K13*100</f>
        <v>#DIV/0!</v>
      </c>
      <c r="L28" s="16"/>
    </row>
    <row r="29" spans="1:12" ht="17.25" customHeight="1">
      <c r="A29" s="224" t="s">
        <v>39</v>
      </c>
      <c r="B29" s="224"/>
      <c r="C29" s="224"/>
      <c r="D29" s="11">
        <v>25</v>
      </c>
      <c r="E29" s="17"/>
      <c r="F29" s="17"/>
      <c r="G29" s="17"/>
      <c r="H29" s="17"/>
      <c r="I29" s="17"/>
      <c r="J29" s="17"/>
      <c r="K29" s="70">
        <f>K16</f>
        <v>0</v>
      </c>
      <c r="L29" s="16"/>
    </row>
    <row r="30" spans="1:12" s="20" customFormat="1" ht="27.75" customHeight="1">
      <c r="A30" s="225" t="s">
        <v>40</v>
      </c>
      <c r="B30" s="225"/>
      <c r="C30" s="225"/>
      <c r="D30" s="225"/>
      <c r="E30" s="226"/>
      <c r="F30" s="226"/>
      <c r="G30" s="226"/>
      <c r="H30" s="226"/>
      <c r="I30" s="226"/>
      <c r="J30" s="226"/>
      <c r="K30" s="226"/>
      <c r="L30" s="226"/>
    </row>
    <row r="31" spans="1:12" ht="17.25" customHeight="1">
      <c r="A31" s="227" t="s">
        <v>41</v>
      </c>
      <c r="B31" s="227"/>
      <c r="C31" s="227"/>
      <c r="D31" s="21" t="s">
        <v>42</v>
      </c>
      <c r="E31" s="22" t="s">
        <v>43</v>
      </c>
      <c r="F31" s="23"/>
    </row>
    <row r="32" spans="1:12" ht="17.25" customHeight="1">
      <c r="A32" s="24" t="s">
        <v>44</v>
      </c>
      <c r="B32" s="25"/>
      <c r="C32" s="26"/>
      <c r="D32" s="27">
        <f>K14</f>
        <v>0</v>
      </c>
      <c r="E32" s="28" t="e">
        <f>K17</f>
        <v>#DIV/0!</v>
      </c>
    </row>
    <row r="33" spans="1:12" ht="17.25" customHeight="1">
      <c r="A33" s="24" t="s">
        <v>45</v>
      </c>
      <c r="B33" s="25"/>
      <c r="C33" s="26"/>
      <c r="D33" s="29">
        <f>K27</f>
        <v>0</v>
      </c>
      <c r="E33" s="30" t="e">
        <f>K28</f>
        <v>#DIV/0!</v>
      </c>
    </row>
    <row r="34" spans="1:12" ht="17.25" customHeight="1">
      <c r="A34" s="31" t="s">
        <v>46</v>
      </c>
      <c r="B34" s="32"/>
      <c r="C34" s="33"/>
      <c r="D34" s="29">
        <f>K12</f>
        <v>0</v>
      </c>
      <c r="E34" s="30" t="e">
        <f>K12/K11*100</f>
        <v>#DIV/0!</v>
      </c>
    </row>
    <row r="35" spans="1:12" ht="17.25" customHeight="1">
      <c r="A35" s="24" t="s">
        <v>47</v>
      </c>
      <c r="B35" s="25"/>
      <c r="C35" s="26"/>
      <c r="D35" s="29">
        <f>K22</f>
        <v>0</v>
      </c>
      <c r="E35" s="30" t="e">
        <f>K23</f>
        <v>#DIV/0!</v>
      </c>
      <c r="F35" s="228" t="s">
        <v>140</v>
      </c>
      <c r="G35" s="229"/>
      <c r="H35" s="229"/>
      <c r="I35" s="229"/>
      <c r="J35" s="229"/>
      <c r="K35" s="229"/>
      <c r="L35" s="229"/>
    </row>
    <row r="36" spans="1:12" ht="20.100000000000001" customHeight="1">
      <c r="A36" s="230" t="s">
        <v>48</v>
      </c>
      <c r="B36" s="230"/>
      <c r="C36" s="230"/>
      <c r="E36" s="34"/>
      <c r="F36" s="231" t="s">
        <v>141</v>
      </c>
      <c r="G36" s="231"/>
      <c r="H36" s="231"/>
      <c r="I36" s="231"/>
      <c r="J36" s="231"/>
      <c r="K36" s="231"/>
      <c r="L36" s="231"/>
    </row>
    <row r="37" spans="1:12" ht="15.95" customHeight="1">
      <c r="C37" s="35"/>
      <c r="D37" s="35"/>
      <c r="E37" s="36"/>
      <c r="F37" s="36"/>
    </row>
    <row r="38" spans="1:12" ht="15.95" customHeight="1"/>
    <row r="39" spans="1:12" ht="15.95" customHeight="1"/>
    <row r="40" spans="1:12" ht="15.95" customHeight="1"/>
    <row r="41" spans="1:12" ht="15.95" customHeight="1"/>
    <row r="42" spans="1:12" ht="20.100000000000001" customHeight="1">
      <c r="A42" s="220"/>
      <c r="B42" s="220"/>
      <c r="C42" s="220"/>
      <c r="D42" s="37"/>
      <c r="E42" s="38"/>
      <c r="F42" s="220"/>
      <c r="G42" s="220"/>
      <c r="H42" s="220"/>
      <c r="I42" s="220"/>
      <c r="J42" s="220"/>
      <c r="K42" s="220"/>
      <c r="L42" s="220"/>
    </row>
  </sheetData>
  <mergeCells count="34">
    <mergeCell ref="A42:C42"/>
    <mergeCell ref="F42:L42"/>
    <mergeCell ref="A21:C21"/>
    <mergeCell ref="A29:C29"/>
    <mergeCell ref="A30:L30"/>
    <mergeCell ref="A31:C31"/>
    <mergeCell ref="F35:L35"/>
    <mergeCell ref="A36:C36"/>
    <mergeCell ref="F36:L36"/>
    <mergeCell ref="A23:C23"/>
    <mergeCell ref="A24:C24"/>
    <mergeCell ref="A25:C25"/>
    <mergeCell ref="A26:C26"/>
    <mergeCell ref="A27:C27"/>
    <mergeCell ref="A28:C28"/>
    <mergeCell ref="A15:C15"/>
    <mergeCell ref="A16:C16"/>
    <mergeCell ref="A17:C17"/>
    <mergeCell ref="A18:A20"/>
    <mergeCell ref="B18:C18"/>
    <mergeCell ref="B19:C19"/>
    <mergeCell ref="B20:C20"/>
    <mergeCell ref="A14:C14"/>
    <mergeCell ref="C2:I2"/>
    <mergeCell ref="A5:C5"/>
    <mergeCell ref="A6:C6"/>
    <mergeCell ref="A8:A9"/>
    <mergeCell ref="B8:C8"/>
    <mergeCell ref="B9:C9"/>
    <mergeCell ref="A10:A12"/>
    <mergeCell ref="B10:C10"/>
    <mergeCell ref="B11:C11"/>
    <mergeCell ref="B12:C12"/>
    <mergeCell ref="A13:C13"/>
  </mergeCells>
  <pageMargins left="0.45" right="0" top="0.52" bottom="0.17" header="0.2" footer="0.3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Biểu 4-Taichinh</vt:lpstr>
      <vt:lpstr>Thống kê cơ sở vật chất</vt:lpstr>
      <vt:lpstr>Thống kê đội ngũ giáo viên</vt:lpstr>
      <vt:lpstr>Thống kê kết quả PCGD MN-02</vt:lpstr>
      <vt:lpstr>Biểu 1-hoàn thành (25 dòng)</vt:lpstr>
      <vt:lpstr>'Thống kê đội ngũ giáo viên'!Print_Titles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FOXCONN</dc:creator>
  <cp:lastModifiedBy>FOXCONN</cp:lastModifiedBy>
  <cp:lastPrinted>2020-07-31T07:55:08Z</cp:lastPrinted>
  <dcterms:created xsi:type="dcterms:W3CDTF">2020-07-31T02:38:14Z</dcterms:created>
  <dcterms:modified xsi:type="dcterms:W3CDTF">2020-08-20T07:31:48Z</dcterms:modified>
</cp:coreProperties>
</file>